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tdch1033816.sharepoint.com/sites/Prog/Delte dokumenter/By/5. Projekter/4. Klimaretfærdighed/E. Værktøj/Engelsk oversættelse/"/>
    </mc:Choice>
  </mc:AlternateContent>
  <xr:revisionPtr revIDLastSave="3494" documentId="8_{BC47D899-14CA-4008-A27E-E45C043DF69D}" xr6:coauthVersionLast="47" xr6:coauthVersionMax="47" xr10:uidLastSave="{0EE92D80-92DA-4F65-B447-84F6D816136C}"/>
  <bookViews>
    <workbookView xWindow="28680" yWindow="-120" windowWidth="29040" windowHeight="15720" tabRatio="865" xr2:uid="{FDDD4A38-C67F-43CA-8377-48C00C6F9AF5}"/>
  </bookViews>
  <sheets>
    <sheet name="Introduction" sheetId="1" r:id="rId1"/>
    <sheet name="Strategies" sheetId="2" r:id="rId2"/>
    <sheet name="Demograhics" sheetId="6" r:id="rId3"/>
    <sheet name="Indicator Assessment 2024" sheetId="5" r:id="rId4"/>
    <sheet name="Selection Criteria" sheetId="11" r:id="rId5"/>
    <sheet name="Needs Assessment 2024" sheetId="4" r:id="rId6"/>
    <sheet name="Impacted Groups 2024" sheetId="13" r:id="rId7"/>
    <sheet name="Initiative Assessment" sheetId="8" r:id="rId8"/>
    <sheet name="Initiative Assessment ex 1" sheetId="20" r:id="rId9"/>
    <sheet name="Initiative Assessment ex 2" sheetId="21" r:id="rId10"/>
    <sheet name="Initiative Assessment ex 3" sheetId="22" r:id="rId11"/>
    <sheet name="Summary Across Initiatives" sheetId="16" r:id="rId12"/>
    <sheet name="References" sheetId="12" r:id="rId13"/>
    <sheet name="Drop-down lists" sheetId="14" r:id="rId14"/>
  </sheets>
  <definedNames>
    <definedName name="_Hlk164258887" localSheetId="3">'Indicator Assessment 2024'!#REF!</definedName>
    <definedName name="_Hlk164316859" localSheetId="3">'Indicator Assessment 2024'!$L$101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6" l="1"/>
  <c r="I55" i="6"/>
  <c r="I54" i="6"/>
  <c r="I53" i="6"/>
  <c r="I52" i="6"/>
</calcChain>
</file>

<file path=xl/sharedStrings.xml><?xml version="1.0" encoding="utf-8"?>
<sst xmlns="http://schemas.openxmlformats.org/spreadsheetml/2006/main" count="3123" uniqueCount="1720">
  <si>
    <t>Datakilde</t>
  </si>
  <si>
    <t>[Drop-down]</t>
  </si>
  <si>
    <t>ü</t>
  </si>
  <si>
    <t>1)</t>
  </si>
  <si>
    <t>2)</t>
  </si>
  <si>
    <t>3)</t>
  </si>
  <si>
    <t>4)</t>
  </si>
  <si>
    <t>5)</t>
  </si>
  <si>
    <t>6)</t>
  </si>
  <si>
    <t>7)</t>
  </si>
  <si>
    <t>8)</t>
  </si>
  <si>
    <t>►</t>
  </si>
  <si>
    <t>Governance</t>
  </si>
  <si>
    <t>Version #</t>
  </si>
  <si>
    <t xml:space="preserve">City Selfie
</t>
  </si>
  <si>
    <t>9)</t>
  </si>
  <si>
    <t>Status quo</t>
  </si>
  <si>
    <r>
      <t>811.143 tons CO</t>
    </r>
    <r>
      <rPr>
        <vertAlign val="subscript"/>
        <sz val="9"/>
        <color rgb="FF1C1815"/>
        <rFont val="Arial"/>
        <family val="2"/>
      </rPr>
      <t>2</t>
    </r>
    <r>
      <rPr>
        <sz val="9"/>
        <color rgb="FF1C1815"/>
        <rFont val="Arial"/>
        <family val="2"/>
      </rPr>
      <t>e</t>
    </r>
  </si>
  <si>
    <t>20xx</t>
  </si>
  <si>
    <r>
      <t xml:space="preserve">8,78 </t>
    </r>
    <r>
      <rPr>
        <sz val="9"/>
        <color rgb="FF1C1815"/>
        <rFont val="Abadi"/>
        <family val="2"/>
        <charset val="1"/>
      </rPr>
      <t>°</t>
    </r>
    <r>
      <rPr>
        <sz val="8.5500000000000007"/>
        <color rgb="FF1C1815"/>
        <rFont val="Arial"/>
        <family val="2"/>
      </rPr>
      <t>C</t>
    </r>
  </si>
  <si>
    <t>158 cm</t>
  </si>
  <si>
    <t>159 cm</t>
  </si>
  <si>
    <t xml:space="preserve">
</t>
  </si>
  <si>
    <t xml:space="preserve">
</t>
  </si>
  <si>
    <t xml:space="preserve">
</t>
  </si>
  <si>
    <t xml:space="preserve">
</t>
  </si>
  <si>
    <r>
      <t>•</t>
    </r>
    <r>
      <rPr>
        <sz val="10"/>
        <color rgb="FF000000"/>
        <rFont val="Arial"/>
        <family val="2"/>
      </rPr>
      <t>Initiativ: Overfladeprojekter til skybrudssikring</t>
    </r>
  </si>
  <si>
    <t>Introduction</t>
  </si>
  <si>
    <t>Strategies</t>
  </si>
  <si>
    <t>Demographics</t>
  </si>
  <si>
    <t>Indicator Assesment</t>
  </si>
  <si>
    <t>Impacted Groups</t>
  </si>
  <si>
    <t>References</t>
  </si>
  <si>
    <t>Summary across initiatives</t>
  </si>
  <si>
    <t>Initiative Assessment</t>
  </si>
  <si>
    <t>The assessment tool is developed in cooperation with Local Government Denmark (KL) and the City of Copenhagens Climate Union</t>
  </si>
  <si>
    <t>The equity tool will help the City of Copenhagen to</t>
  </si>
  <si>
    <t>The tool consist of the following elements</t>
  </si>
  <si>
    <t>Overview of the City of Copenhagen´s strategies, visions and plans</t>
  </si>
  <si>
    <t>Demographic indicators</t>
  </si>
  <si>
    <t>Indicator assessment and potential impacted group identification</t>
  </si>
  <si>
    <t xml:space="preserve">Equity Lens
</t>
  </si>
  <si>
    <t>Needs assessment for each impacted group</t>
  </si>
  <si>
    <t>Overview of identified impacted groups by wellbeing domains</t>
  </si>
  <si>
    <t>Selection criteria - guidance for which initiatives should be assessed</t>
  </si>
  <si>
    <t xml:space="preserve">Initiative Assessment
</t>
  </si>
  <si>
    <t>Guidance for Initiative Assessment</t>
  </si>
  <si>
    <t>Initiative assessment examples for inspiration</t>
  </si>
  <si>
    <t>Overview of the results of the initiative assessments</t>
  </si>
  <si>
    <t>All the icons used in the tool are borrowed from C40's guidance for Inclusive Planning.</t>
  </si>
  <si>
    <t>Date</t>
  </si>
  <si>
    <t xml:space="preserve">          Supported by:</t>
  </si>
  <si>
    <t>INDICATOR ASSESSMENT</t>
  </si>
  <si>
    <t>Summary Across Initiatives</t>
  </si>
  <si>
    <t>Selection Criteria</t>
  </si>
  <si>
    <t>DEMOGRAHICS</t>
  </si>
  <si>
    <t>SELECTION CRITERIA</t>
  </si>
  <si>
    <t>Which climate initiatives need an initiative assessment?</t>
  </si>
  <si>
    <t>TEMPLATE FOR INITIATIVE ASSESSMENT</t>
  </si>
  <si>
    <t>Guidance for initiative assessment</t>
  </si>
  <si>
    <r>
      <rPr>
        <b/>
        <sz val="11"/>
        <color theme="0" tint="-0.499984740745262"/>
        <rFont val="Webdings"/>
        <family val="1"/>
        <charset val="2"/>
      </rPr>
      <t>i</t>
    </r>
    <r>
      <rPr>
        <b/>
        <sz val="11"/>
        <color theme="0" tint="-0.499984740745262"/>
        <rFont val="Arial"/>
        <family val="2"/>
      </rPr>
      <t xml:space="preserve"> </t>
    </r>
    <r>
      <rPr>
        <b/>
        <sz val="9"/>
        <color theme="0" tint="-0.499984740745262"/>
        <rFont val="Arial"/>
        <family val="2"/>
      </rPr>
      <t>Copy as many 'Initiative Assessment' tabs as needed</t>
    </r>
  </si>
  <si>
    <t>EXAMPLE OF INITIATIVE ASSESSMENT</t>
  </si>
  <si>
    <t>SUMMARY ACROSS INITIATIVES</t>
  </si>
  <si>
    <t>REFERENCES</t>
  </si>
  <si>
    <t>TITLE OF INITIATIVE</t>
  </si>
  <si>
    <r>
      <rPr>
        <b/>
        <sz val="11"/>
        <color theme="0" tint="-0.499984740745262"/>
        <rFont val="Webdings"/>
        <family val="1"/>
        <charset val="2"/>
      </rPr>
      <t>i</t>
    </r>
    <r>
      <rPr>
        <b/>
        <sz val="11"/>
        <color theme="0" tint="-0.499984740745262"/>
        <rFont val="Arial"/>
        <family val="2"/>
      </rPr>
      <t xml:space="preserve"> </t>
    </r>
    <r>
      <rPr>
        <b/>
        <sz val="9"/>
        <color theme="0" tint="-0.499984740745262"/>
        <rFont val="Arial"/>
        <family val="2"/>
      </rPr>
      <t>Copy as many dropdown cells as needed</t>
    </r>
  </si>
  <si>
    <t xml:space="preserve">Health and wellbeing
</t>
  </si>
  <si>
    <t>Physical health</t>
  </si>
  <si>
    <t>Mental health</t>
  </si>
  <si>
    <t>Healthcare</t>
  </si>
  <si>
    <t>Wellbeing</t>
  </si>
  <si>
    <t>Safety</t>
  </si>
  <si>
    <t xml:space="preserve">Planet
</t>
  </si>
  <si>
    <t>Water quality</t>
  </si>
  <si>
    <t>Soil quality</t>
  </si>
  <si>
    <t>Air quality and soil pollution</t>
  </si>
  <si>
    <t>Green Infrastructure</t>
  </si>
  <si>
    <t>Environmental Awareness</t>
  </si>
  <si>
    <t>Vulnerability to natural hazards</t>
  </si>
  <si>
    <t>Education and skills</t>
  </si>
  <si>
    <t>Education attainment</t>
  </si>
  <si>
    <t>Education quality and wellbeing</t>
  </si>
  <si>
    <t>Skills and training</t>
  </si>
  <si>
    <t>Economic prosperity</t>
  </si>
  <si>
    <t>Employment</t>
  </si>
  <si>
    <t>Economic innovation</t>
  </si>
  <si>
    <t>Income</t>
  </si>
  <si>
    <t>Poverty</t>
  </si>
  <si>
    <t>Essential public services</t>
  </si>
  <si>
    <t>Energy</t>
  </si>
  <si>
    <t>Housing</t>
  </si>
  <si>
    <t>Solid waste</t>
  </si>
  <si>
    <t>Transportation and mobility</t>
  </si>
  <si>
    <t>Water and sanitation</t>
  </si>
  <si>
    <t>Civil society</t>
  </si>
  <si>
    <t>Communication and internetservice</t>
  </si>
  <si>
    <t>Communities and social cohesion</t>
  </si>
  <si>
    <t>Neighbour and community engagement</t>
  </si>
  <si>
    <t>Non-Governmental Organizations (NGOs)</t>
  </si>
  <si>
    <t>Technology and communication</t>
  </si>
  <si>
    <t>Institutions and governance</t>
  </si>
  <si>
    <t>Voter participation and representation</t>
  </si>
  <si>
    <t>Good governance mechanisms</t>
  </si>
  <si>
    <t>Crime and Justice</t>
  </si>
  <si>
    <t>Land Management</t>
  </si>
  <si>
    <t>e.g. fewer people with chronic diseases, lower mortality due to climate events</t>
  </si>
  <si>
    <t>e.g. helping citizens with mental challenges such as stress, depression or anxiety</t>
  </si>
  <si>
    <t>e.g. better food in care homes or institutions, more time for care work</t>
  </si>
  <si>
    <t>e.g. fewer working days, less mental load</t>
  </si>
  <si>
    <t>e.g. increased safety in residential areas or public spaces, reduced crime</t>
  </si>
  <si>
    <t>e.g. reduction in air or noise pollution from road traffic or work machinery, fewer wood-burning stoves in the city</t>
  </si>
  <si>
    <t xml:space="preserve">e.g. improved water quality in lakes or bathing water. </t>
  </si>
  <si>
    <t>e.g. improved procedure for handling contaminated sites and soils, limiting soil contamination</t>
  </si>
  <si>
    <t>e.g. more protected nature, more trees or parks, increased biodiversity, less impermeable surfaces in the city</t>
  </si>
  <si>
    <t xml:space="preserve">e.g. provide knowledge to citizens about climate-friendly behaviour, such as waste sorting, energy consumption or water consumption </t>
  </si>
  <si>
    <t>e.g. establish more places for cooling in public spaces, fewer citizens are vulnerable to climate hazards</t>
  </si>
  <si>
    <t>e.g. increase employment in the city, increase the number of jobs, decrease the level of informal labour (e.g. pawnbrokers)</t>
  </si>
  <si>
    <t>e.g. increasing the number of start-ups and innovative companies working for green transition, green investments</t>
  </si>
  <si>
    <t>e.g. support groups in society that earn the least</t>
  </si>
  <si>
    <t>e.g. reducing the number of children growing up in poverty</t>
  </si>
  <si>
    <t>e.g. more young apprenticeship seekers complete basic training, fewer citizens without education</t>
  </si>
  <si>
    <t>e.g. more offers for training in green jobs</t>
  </si>
  <si>
    <t>e.g. increasing well-being in educational institutions, including primary and secondary schools</t>
  </si>
  <si>
    <t>e.g. more green neighbourhoods</t>
  </si>
  <si>
    <t>e.g. more communal urban gardens, support communities in youth life</t>
  </si>
  <si>
    <t>e.g. more NGOs involved in urban challenges</t>
  </si>
  <si>
    <t>e.g. increase the number of citizens participating in municipal planning processes and awareness-raising events</t>
  </si>
  <si>
    <t>e.g. reduction in energy consumption for comfort cooling in buildings, reduction in electricity consumption in institutions and private homes</t>
  </si>
  <si>
    <t>e.g. fewer homes with poor indoor air quality, more social housing and shorter waiting lists, fewer homeless people</t>
  </si>
  <si>
    <t>e.g. more homes with good waste sorting facilities, making it easier for disabled people to sort</t>
  </si>
  <si>
    <t xml:space="preserve">e.g. improved accessibility for cyclists, pedestrians and people with walking difficulties </t>
  </si>
  <si>
    <t>e.g. more homes with private toilets, cleaner toilet facilities in schools, improving drinking water quality</t>
  </si>
  <si>
    <t>e.g. improved internet connectivity, more public Wi-Fi spots</t>
  </si>
  <si>
    <t>e.g. increased diversity in the citizens running for local elections, increased active voter turnout</t>
  </si>
  <si>
    <t>e.g. ensure more time for the involvement of different administrations and community groups in the planning process</t>
  </si>
  <si>
    <t>e.g. more democratic land management</t>
  </si>
  <si>
    <t xml:space="preserve">e.g. reducing crime, increasing safety in parks, in city life, at festivals </t>
  </si>
  <si>
    <t>[Fill in expected direct gains/benefits added here...]</t>
  </si>
  <si>
    <r>
      <t>If ´</t>
    </r>
    <r>
      <rPr>
        <i/>
        <sz val="11"/>
        <color theme="1"/>
        <rFont val="Arial"/>
        <family val="2"/>
      </rPr>
      <t>other´ is chosen in the</t>
    </r>
    <r>
      <rPr>
        <sz val="11"/>
        <color theme="1"/>
        <rFont val="Arial"/>
        <family val="2"/>
      </rPr>
      <t xml:space="preserve"> drop-down menu, write the type of initiative here:</t>
    </r>
  </si>
  <si>
    <t>If ´other´ is chosen in the drop-down menu, write the type of initiative here:</t>
  </si>
  <si>
    <t>[Enter all the identified impacted groups here. If the initiative has to do with spatial planning, consider which citizens live and/or spend time in the area]</t>
  </si>
  <si>
    <t>No, a positive impact is expected</t>
  </si>
  <si>
    <t>Maybe</t>
  </si>
  <si>
    <t>Yes, potential negative impact</t>
  </si>
  <si>
    <r>
      <rPr>
        <b/>
        <sz val="11"/>
        <color theme="1"/>
        <rFont val="Aptos Narrow"/>
        <family val="2"/>
        <scheme val="minor"/>
      </rPr>
      <t>Access</t>
    </r>
    <r>
      <rPr>
        <sz val="11"/>
        <color theme="1"/>
        <rFont val="Aptos Narrow"/>
        <family val="2"/>
        <scheme val="minor"/>
      </rPr>
      <t xml:space="preserve">
Is there a negative impact related to access?  </t>
    </r>
  </si>
  <si>
    <r>
      <rPr>
        <b/>
        <sz val="11"/>
        <color theme="1"/>
        <rFont val="Aptos Narrow"/>
        <family val="2"/>
        <scheme val="minor"/>
      </rPr>
      <t>Prosperity</t>
    </r>
    <r>
      <rPr>
        <sz val="11"/>
        <color theme="1"/>
        <rFont val="Aptos Narrow"/>
        <family val="2"/>
        <scheme val="minor"/>
      </rPr>
      <t xml:space="preserve">
Is there a negative impact related to prosperity?</t>
    </r>
  </si>
  <si>
    <r>
      <rPr>
        <b/>
        <sz val="11"/>
        <color theme="1"/>
        <rFont val="Aptos Narrow"/>
        <family val="2"/>
        <scheme val="minor"/>
      </rPr>
      <t>Place</t>
    </r>
    <r>
      <rPr>
        <sz val="11"/>
        <color theme="1"/>
        <rFont val="Aptos Narrow"/>
        <family val="2"/>
        <scheme val="minor"/>
      </rPr>
      <t xml:space="preserve">
Is there a negative impact related to place?</t>
    </r>
  </si>
  <si>
    <t>Colour based on an assessment of whether the group could be negatively affected by the element:</t>
  </si>
  <si>
    <r>
      <rPr>
        <b/>
        <sz val="11"/>
        <color theme="1"/>
        <rFont val="Aptos Narrow"/>
        <family val="2"/>
        <scheme val="minor"/>
      </rPr>
      <t xml:space="preserve">Red </t>
    </r>
    <r>
      <rPr>
        <sz val="11"/>
        <color theme="1"/>
        <rFont val="Aptos Narrow"/>
        <family val="2"/>
        <scheme val="minor"/>
      </rPr>
      <t>= Yes, there are potential negative impacts on the impacted group that we should be aware of or try to prevent.</t>
    </r>
  </si>
  <si>
    <r>
      <t>Yellow</t>
    </r>
    <r>
      <rPr>
        <sz val="11"/>
        <color theme="1"/>
        <rFont val="Aptos Narrow"/>
        <family val="2"/>
        <scheme val="minor"/>
      </rPr>
      <t xml:space="preserve"> = Maybe. 
Must or should be investigated.</t>
    </r>
  </si>
  <si>
    <r>
      <t>Green</t>
    </r>
    <r>
      <rPr>
        <sz val="11"/>
        <color theme="1"/>
        <rFont val="Aptos Narrow"/>
        <family val="2"/>
        <scheme val="minor"/>
      </rPr>
      <t xml:space="preserve"> = No, a positive impact on the impacted group is expected.</t>
    </r>
  </si>
  <si>
    <r>
      <rPr>
        <b/>
        <sz val="11"/>
        <color theme="1"/>
        <rFont val="Aptos Narrow"/>
        <family val="2"/>
        <scheme val="minor"/>
      </rPr>
      <t>Grey</t>
    </r>
    <r>
      <rPr>
        <sz val="11"/>
        <color theme="1"/>
        <rFont val="Aptos Narrow"/>
        <family val="2"/>
        <scheme val="minor"/>
      </rPr>
      <t xml:space="preserve"> = No, no knowledge that the initiative would negatively affect the impacted group. Just status quo is expected.</t>
    </r>
  </si>
  <si>
    <t>[Impacted group 1]</t>
  </si>
  <si>
    <t>[Impacted group 2]</t>
  </si>
  <si>
    <t>[Impacted group 3]</t>
  </si>
  <si>
    <t>[Impacted group 4]</t>
  </si>
  <si>
    <r>
      <rPr>
        <b/>
        <sz val="11"/>
        <color theme="0" tint="-0.499984740745262"/>
        <rFont val="Webdings"/>
        <family val="1"/>
        <charset val="2"/>
      </rPr>
      <t>i</t>
    </r>
    <r>
      <rPr>
        <b/>
        <sz val="11"/>
        <color theme="0" tint="-0.499984740745262"/>
        <rFont val="Arial"/>
        <family val="2"/>
      </rPr>
      <t xml:space="preserve"> </t>
    </r>
    <r>
      <rPr>
        <b/>
        <sz val="9"/>
        <color theme="0" tint="-0.499984740745262"/>
        <rFont val="Arial"/>
        <family val="2"/>
      </rPr>
      <t>Copy as many impacted group assessment rows as needed</t>
    </r>
  </si>
  <si>
    <t>[Copy colour here based on assessment of whether or not there is a potential negative impact on the group...]</t>
  </si>
  <si>
    <t>[Write here...]</t>
  </si>
  <si>
    <t>Needs Assessment</t>
  </si>
  <si>
    <t>NEEDS ASSESSMENT</t>
  </si>
  <si>
    <r>
      <t>[Briefly describe how the impacted group potentially will be positively and/or negatively affected (See Needs Assessments for inspiration</t>
    </r>
    <r>
      <rPr>
        <i/>
        <sz val="11"/>
        <color theme="1" tint="0.14999847407452621"/>
        <rFont val="Arial"/>
        <family val="2"/>
      </rPr>
      <t>)</t>
    </r>
    <r>
      <rPr>
        <sz val="11"/>
        <color theme="1" tint="0.14999847407452621"/>
        <rFont val="Arial"/>
        <family val="2"/>
      </rPr>
      <t xml:space="preserve">]
</t>
    </r>
  </si>
  <si>
    <t>[Write here if relevant...]</t>
  </si>
  <si>
    <r>
      <rPr>
        <b/>
        <sz val="11"/>
        <color theme="0" tint="-0.499984740745262"/>
        <rFont val="Aptos Narrow"/>
        <family val="2"/>
      </rPr>
      <t>¿</t>
    </r>
    <r>
      <rPr>
        <b/>
        <sz val="11"/>
        <color theme="0" tint="-0.499984740745262"/>
        <rFont val="Arial"/>
        <family val="2"/>
      </rPr>
      <t xml:space="preserve"> </t>
    </r>
    <r>
      <rPr>
        <b/>
        <sz val="9"/>
        <color theme="0" tint="-0.499984740745262"/>
        <rFont val="Arial"/>
        <family val="2"/>
      </rPr>
      <t>It could be using e.g. data, KPIs, interviews, involvement of the groups? (check if other parts of the municipality is tracking relevant data)</t>
    </r>
  </si>
  <si>
    <t xml:space="preserve">[Describe relevant methodology to monitor if and how the impacted group is affected by the initiative...]
</t>
  </si>
  <si>
    <t xml:space="preserve">[Describe relevant methodology to monitor if and how the impacted group is affected by the initiative..]
</t>
  </si>
  <si>
    <r>
      <rPr>
        <b/>
        <sz val="11"/>
        <color theme="0" tint="-0.499984740745262"/>
        <rFont val="Webdings"/>
        <family val="1"/>
        <charset val="2"/>
      </rPr>
      <t>i</t>
    </r>
    <r>
      <rPr>
        <b/>
        <sz val="11"/>
        <color theme="0" tint="-0.499984740745262"/>
        <rFont val="Arial"/>
        <family val="2"/>
      </rPr>
      <t xml:space="preserve"> </t>
    </r>
    <r>
      <rPr>
        <b/>
        <sz val="9"/>
        <color theme="0" tint="-0.499984740745262"/>
        <rFont val="Arial"/>
        <family val="2"/>
      </rPr>
      <t>Copy as many rows as needed to describe the follow-up methodology</t>
    </r>
  </si>
  <si>
    <t>[Write if relevant...]</t>
  </si>
  <si>
    <t>Drop-down lists</t>
  </si>
  <si>
    <t xml:space="preserve">Selection Criteria </t>
  </si>
  <si>
    <t>Answer</t>
  </si>
  <si>
    <t>Yes</t>
  </si>
  <si>
    <t>No</t>
  </si>
  <si>
    <t>Do not know</t>
  </si>
  <si>
    <t>Type of Initiative</t>
  </si>
  <si>
    <t>Financial instrument (e.g. support and subsidy schemes, parking fees</t>
  </si>
  <si>
    <t>Construction project (e.g. installation of wind turbines, district heating lines, dikes, storm water gates, storm water ponds, sewers)</t>
  </si>
  <si>
    <t>Establishment and introduction of new regulations, rules, directives etc. (e.g. build-ing directive)</t>
  </si>
  <si>
    <t>Information, communication, nudging and/or influencing attitudes</t>
  </si>
  <si>
    <t>Municipal operation and organisation</t>
  </si>
  <si>
    <t>Cooperation, network and partnership</t>
  </si>
  <si>
    <t>Other (here the municipality can note if they think the initiative should be categorised as something else)</t>
  </si>
  <si>
    <t>Improved bathing water quality and better aquatic environment</t>
  </si>
  <si>
    <t>Avoid wastewater on the ground and in homes</t>
  </si>
  <si>
    <t>People with disabilities</t>
  </si>
  <si>
    <t xml:space="preserve">Access: 
Prosperity: Landowners must pay for separate sewerage themselves. This may be associated with rent increases for people living in rented accommodation. 
Place: Citizens with physical disabilities may be negatively affected during the construction phase. Citizens throughout Copenhagen will benefit from better bathing water quality and aquatic environment, but only citizens in risk areas will pay the cost of separate sewerage.
Citizens avoid sewer overflows and diluted wastewater on the ground and in homes. 
</t>
  </si>
  <si>
    <t xml:space="preserve">Access:
Prosperity: Finding affordable housing, especially rental housing, can be a challenge. It is a financial expense for landowners to pay for damage from climate events such as cloudbursts.
Place: People living in 'vulnerable neighbourhoods' may also have low income. </t>
  </si>
  <si>
    <t xml:space="preserve">Access: Important with information about construction projects in the city that affect accessibility for people with physical disabilities (e.g. wheelchair users or visual impairments)
Prosperity: People with disabilities often have low income and often poor access to employment. This can be a challenge because separate sewerage can lead to rent increases and because landowners have to help pay.
Place: Accessibility in urban areas, especially during the construction phase. Awareness that noise can affect people with mental disabilities and reduce their quality of life. </t>
  </si>
  <si>
    <t>In connection with stormwater management, the municipality has created master plans in collaboration with HOFOR, which identify which areas should be prioritised first based on hydrotechnical, environmental and economic parameters. The planning of stormwater management must balance socio-economic and construction economics based on the desire for a greener city and minimising inconvenience for private landowners (the wastewater plan 2018).</t>
  </si>
  <si>
    <t xml:space="preserve">Special attention to the financial inconvenience it may cause for the groups. 
Clear and concise communication during the construction phase regarding the inconvenience it may cause to the impacted groups. </t>
  </si>
  <si>
    <t xml:space="preserve">Survey on accessibility during construction projects to help the municipality execute construction projects with the impacted group in mind
</t>
  </si>
  <si>
    <t>Legislation regarding distribution key and responsibility regarding climate adaptation projects. 
The benefit principle/citizen pays principle - who pays and who benefits from the initiative.</t>
  </si>
  <si>
    <t>The benefit principle can create great inequities among citizens, especially in the future climate where we can expect more severe climate events. 
Communicate and plan for risk areas in connection with urban development and home purchases.</t>
  </si>
  <si>
    <t>Disconnecting rainwater from the public sewer</t>
  </si>
  <si>
    <t>Lending of electric bikes</t>
  </si>
  <si>
    <t>Commuters</t>
  </si>
  <si>
    <t>Cyclists</t>
  </si>
  <si>
    <t xml:space="preserve">Access: citizens get access to use an e-bike
Prosperity: access to a free e-bike before purchase
Place: Ensure the initiative reaches the citizens most in need.
</t>
  </si>
  <si>
    <t>Access: consider whether there are any citizens for whom this initiative is not accessible, e.g. citizens with disabilities, citizens for whom information about the offer does not reach, e.g. citizens with ethnic minority backgrounds.
Prosperity: possibly reduced transport costs for a period of time for the impacted group.
Place: ensure that all Copenhageners have equal access to this service regardless of where they live and/or work.</t>
  </si>
  <si>
    <t>Access: assuming that 200 rented e-bikes lead to 20% of them buying an e-bike, this could lead to increased congestion on cycle paths 
Prosperity:
Place:</t>
  </si>
  <si>
    <t>Ensure that the information reaches the impacted groups that need it most
Be aware of the potential congestion nuisance it can have on other bicycle traffic</t>
  </si>
  <si>
    <t xml:space="preserve">Interview survey among commuters on whether they know about the possibility of renting an e-bike
</t>
  </si>
  <si>
    <t>Climate education at Cultural Centres and Libraries</t>
  </si>
  <si>
    <t>Increase climate knowledge among school students and adult Copenhageners and inspire for more climate action</t>
  </si>
  <si>
    <t>Build local networks and communities</t>
  </si>
  <si>
    <t>Citizens with a short education</t>
  </si>
  <si>
    <t>Students in primary and secondary school</t>
  </si>
  <si>
    <t>Young people, Young people with mental health challenges</t>
  </si>
  <si>
    <t>Citizens with disabilities</t>
  </si>
  <si>
    <t>Elderly people</t>
  </si>
  <si>
    <t xml:space="preserve">Access: Access to social communities
Prosperity: There is potential for continuing education (upgrade on courses and degrees).
Place: Depending on where in the city this training programme is held, there may be inequality in who is able to attend. </t>
  </si>
  <si>
    <t>Access: Attention about whether students are informed about this initiative and that schools support students to participate in it. Recognise that many young people are more likely to participate in new activities if they are accompanied by a friend.
Prosperity: Consider whether it will be held in a locations where it will be convenient to commute by public transport/bike.
Consider catering to accommodate students who are financially dependent on their parents. 
Place: Attention to the inequities that can be created in who is able to attend due to distance.</t>
  </si>
  <si>
    <t>Access: Attention to whether these communities are inclusive in their form (who they appeal to). Attention to the fact that school already takes up a lot of time for students, and therefore there is a need for this initiative to give young people something different than what they get at school. 
Prosperity: Consider whether it will be held in locations where it will be convenient to commute by public transport/bike.
Consider catering to accommodate young people who are financially dependent on their parents. 
Place: Attention to the inequity that can be created in who is able to participate due to distance.</t>
  </si>
  <si>
    <t>Access: Attention to whether these communities are inclusive in their form (who they appeal to) especially focusing on language barriers and discrimination. 
Prosperity: There is potential for further training if you connect with this group. Attention to catering options as people in this group can often be financially challenged. 
Place: Awareness of the inequity that can be created in who has the opportunity to participate due to distance and culture in terms of the means of transport used.</t>
  </si>
  <si>
    <t>Access: Attention to ensuring that the physical environment is designed to be accessible for wheelchair users and the visually impaired where these training programmes are held. That there are disabled toilets on site.  
Prosperity: There is potential for further training (courses and dregress) if you connect with this group. Attention to catering options, as people in this group can often be financially challenged. 
Place: Awareness of the inequity that can be created in who is able to participate due to distance and the culture of what transportation is used. Accessibility in general, where the training programme is held.</t>
  </si>
  <si>
    <t xml:space="preserve">Access: Attention to whether these communities are inclusive in their form (who they appeal to).
Prosperity: Attention to the fact that some older people have modest finances. 
Place: </t>
  </si>
  <si>
    <t xml:space="preserve">Consider the inequity that can be created in terms of who lives and stays close to where the programme is held. 
</t>
  </si>
  <si>
    <t xml:space="preserve">Consider access in terms of transport options to and from the programme.
Attention in making the training programme inclusive across groups.
Consider interviewing the impacted groups in advance before a training programme starts to organise it according to their needs and wishes.
Consider where in the city the training programme will be held in relation to where there is the greatest need and interest to participate. </t>
  </si>
  <si>
    <t>All of the above impacted groups</t>
  </si>
  <si>
    <t>Interview/questionnaire about needs and wishes before a training programme</t>
  </si>
  <si>
    <t>Evaluation after the training programme, e.g. via an anonymous questionnaire.</t>
  </si>
  <si>
    <t>Consider investigating the needs and wishes of the impacted groups before starting the training programme</t>
  </si>
  <si>
    <t>Citizens living in risk areas</t>
  </si>
  <si>
    <t>Citizens with low income</t>
  </si>
  <si>
    <t xml:space="preserve">Students in primary and secondary school </t>
  </si>
  <si>
    <t>Young people, and young people with mental health challenges</t>
  </si>
  <si>
    <t>The number of the initiative. / Name</t>
  </si>
  <si>
    <r>
      <t xml:space="preserve">Citizens living in risk areas
</t>
    </r>
    <r>
      <rPr>
        <strike/>
        <sz val="11"/>
        <color theme="1"/>
        <rFont val="Arial"/>
        <family val="2"/>
      </rPr>
      <t xml:space="preserve">Citizens working outdoors 
Homeless people
Immigrants
Citizens with asthma and/or other respiratory conditions
</t>
    </r>
    <r>
      <rPr>
        <sz val="11"/>
        <color theme="1"/>
        <rFont val="Arial"/>
        <family val="2"/>
      </rPr>
      <t xml:space="preserve">Citizens with low income
Citizens with disabilities
</t>
    </r>
    <r>
      <rPr>
        <strike/>
        <sz val="11"/>
        <color theme="1"/>
        <rFont val="Arial"/>
        <family val="2"/>
      </rPr>
      <t>Children in daycare centres
Elderly people</t>
    </r>
  </si>
  <si>
    <t>1 / Disconnecting rainwater from the public sewer</t>
  </si>
  <si>
    <r>
      <rPr>
        <strike/>
        <sz val="10"/>
        <color theme="1"/>
        <rFont val="Arial"/>
        <family val="2"/>
      </rPr>
      <t>Citizens with a short education
Students in primary and secondary school
Women in the labour market
Young people
Citizens</t>
    </r>
    <r>
      <rPr>
        <sz val="10"/>
        <color theme="1"/>
        <rFont val="Arial"/>
        <family val="2"/>
      </rPr>
      <t xml:space="preserve"> with low income
Commuters
</t>
    </r>
    <r>
      <rPr>
        <strike/>
        <sz val="10"/>
        <color theme="1"/>
        <rFont val="Arial"/>
        <family val="2"/>
      </rPr>
      <t xml:space="preserve">Pedestrians
</t>
    </r>
    <r>
      <rPr>
        <sz val="10"/>
        <color theme="1"/>
        <rFont val="Arial"/>
        <family val="2"/>
      </rPr>
      <t>Cyclists</t>
    </r>
    <r>
      <rPr>
        <strike/>
        <sz val="10"/>
        <color theme="1"/>
        <rFont val="Arial"/>
        <family val="2"/>
      </rPr>
      <t xml:space="preserve">
Local craft and workshop businesses</t>
    </r>
  </si>
  <si>
    <t>2 / Lending of electric bikes</t>
  </si>
  <si>
    <t>3 / Climate education at Cultural Centres and Libraries</t>
  </si>
  <si>
    <t xml:space="preserve">Summarise of the results of which identified impacted groups which are potentially affected </t>
  </si>
  <si>
    <r>
      <rPr>
        <b/>
        <sz val="11"/>
        <color theme="0" tint="-0.499984740745262"/>
        <rFont val="Webdings"/>
        <family val="1"/>
        <charset val="2"/>
      </rPr>
      <t>i</t>
    </r>
    <r>
      <rPr>
        <b/>
        <sz val="11"/>
        <color theme="0" tint="-0.499984740745262"/>
        <rFont val="Arial"/>
        <family val="2"/>
      </rPr>
      <t xml:space="preserve"> </t>
    </r>
    <r>
      <rPr>
        <b/>
        <sz val="9"/>
        <color theme="0" tint="-0.499984740745262"/>
        <rFont val="Arial"/>
        <family val="2"/>
      </rPr>
      <t xml:space="preserve">Copy the colours from the initiative assessments into the space below and write the impacted group in the box </t>
    </r>
  </si>
  <si>
    <r>
      <rPr>
        <b/>
        <sz val="8"/>
        <color theme="0" tint="-0.499984740745262"/>
        <rFont val="Webdings"/>
        <family val="1"/>
        <charset val="2"/>
      </rPr>
      <t>i</t>
    </r>
    <r>
      <rPr>
        <b/>
        <sz val="8"/>
        <color theme="0" tint="-0.499984740745262"/>
        <rFont val="Arial"/>
        <family val="2"/>
      </rPr>
      <t xml:space="preserve"> Copy as many impacted group assessment rows as needed</t>
    </r>
  </si>
  <si>
    <r>
      <t xml:space="preserve">Which impacted groups are identified to be </t>
    </r>
    <r>
      <rPr>
        <sz val="11"/>
        <color rgb="FFC00000"/>
        <rFont val="Arial"/>
        <family val="2"/>
      </rPr>
      <t>negatively affected</t>
    </r>
    <r>
      <rPr>
        <sz val="11"/>
        <color theme="1" tint="0.14999847407452621"/>
        <rFont val="Arial"/>
        <family val="2"/>
      </rPr>
      <t xml:space="preserve"> by the assessed climate initiatives?  
</t>
    </r>
  </si>
  <si>
    <r>
      <t xml:space="preserve">Which impacted groups are identified to be </t>
    </r>
    <r>
      <rPr>
        <sz val="11"/>
        <color rgb="FF00B050"/>
        <rFont val="Arial"/>
        <family val="2"/>
      </rPr>
      <t>positively impacted</t>
    </r>
    <r>
      <rPr>
        <sz val="11"/>
        <color theme="1" tint="0.14999847407452621"/>
        <rFont val="Arial"/>
        <family val="2"/>
      </rPr>
      <t xml:space="preserve"> by the assessed climate initiatives?  
</t>
    </r>
  </si>
  <si>
    <t xml:space="preserve">Which impacted groups are not mentioned at all in any of the initiative assessments?
</t>
  </si>
  <si>
    <t>Where/how is it used?</t>
  </si>
  <si>
    <t>Well-being domains</t>
  </si>
  <si>
    <t>Sub-domains</t>
  </si>
  <si>
    <r>
      <t xml:space="preserve">Physical Health 
</t>
    </r>
    <r>
      <rPr>
        <i/>
        <sz val="11"/>
        <color theme="1" tint="0.14999847407452621"/>
        <rFont val="Arial"/>
        <family val="2"/>
      </rPr>
      <t>(also in connection to climate hazards)</t>
    </r>
  </si>
  <si>
    <t>Air quality and noise pollution</t>
  </si>
  <si>
    <t>Air quality</t>
  </si>
  <si>
    <t>Noise pollution</t>
  </si>
  <si>
    <t>ECONOMIC PROSPERITY</t>
  </si>
  <si>
    <t>EDUCATION AND SKILLS</t>
  </si>
  <si>
    <t>CIVIL SOCIETY</t>
  </si>
  <si>
    <t>Neighbor - and community engagement</t>
  </si>
  <si>
    <t>ESSENTIAL PUBLIC SERVICES</t>
  </si>
  <si>
    <t>Communication and internet service</t>
  </si>
  <si>
    <t>INSTITUTIONS AND GOVERNANCE</t>
  </si>
  <si>
    <t>Chronically ill citizens
Citizens who are exposed to air pollution at their place of residence
Citizens who receive 24-hour care
Children in daycare centres
Cyclists
Mentally vulnerable citizens 
Elderly people
Citizens with ethnic minority backgrounds</t>
  </si>
  <si>
    <t>Elderly people
Children in daycare centres
Chronically ill citizens
Mentally vulnerable citizens 
Citizens with disabilities
Severely obese citizens
Citizens who perform hard physical labour</t>
  </si>
  <si>
    <r>
      <rPr>
        <sz val="11"/>
        <rFont val="Arial"/>
        <family val="2"/>
      </rPr>
      <t>Mentally vulnerable citizens</t>
    </r>
    <r>
      <rPr>
        <sz val="11"/>
        <color rgb="FFFF0000"/>
        <rFont val="Arial"/>
        <family val="2"/>
      </rPr>
      <t xml:space="preserve">
</t>
    </r>
    <r>
      <rPr>
        <sz val="11"/>
        <rFont val="Arial"/>
        <family val="2"/>
      </rPr>
      <t>LGPTI+ citizens
Citizens with dementia 
Carers of citizens with dementia
Citizens experiencing loneliness 
Young people with mental challenges
Children living in families with alcohol abuse
Young women
Chronically ill citizens
Citizens with ethnic minority backgrounds</t>
    </r>
  </si>
  <si>
    <r>
      <rPr>
        <sz val="11"/>
        <rFont val="Arial"/>
        <family val="2"/>
      </rPr>
      <t>Citizens who receive 24-hour care
Children in daycare centres</t>
    </r>
    <r>
      <rPr>
        <sz val="11"/>
        <color rgb="FFFF0000"/>
        <rFont val="Arial"/>
        <family val="2"/>
      </rPr>
      <t xml:space="preserve">
</t>
    </r>
    <r>
      <rPr>
        <sz val="11"/>
        <rFont val="Arial"/>
        <family val="2"/>
      </rPr>
      <t>Mentally vulnerable citizens
Citizens with dementia 
Carers of citizens with dementia</t>
    </r>
  </si>
  <si>
    <t>Women</t>
  </si>
  <si>
    <t>Citizens with ties to criminal environments
Students in primary and secondary school 
Young people
Religious minorities
Citizens with ethnic minority backgrounds</t>
  </si>
  <si>
    <t>Citizens exposed to air pollution at their place of residence
Chronically ill citizens
Elderly people who don't get outside much
Homeless people</t>
  </si>
  <si>
    <t>Citizens living in areas that are noise polluted</t>
  </si>
  <si>
    <t>Citizens living in areas with soil contamination.</t>
  </si>
  <si>
    <t>Pedestrians
Cyclists</t>
  </si>
  <si>
    <t>Pollen allergy sufferers
Citizens with asthma and/or other respiratory conditions</t>
  </si>
  <si>
    <t>Citizens with a short education
Students in primary and secondary school 
Young people</t>
  </si>
  <si>
    <t>Citizens working outdoors 
Elderly people
Children in daycare centres
Homeless people
Immigrants</t>
  </si>
  <si>
    <t>Citizens living in risk areas
Citizens with asthma and/or other respiratory conditions
Citizens with low income
Citizens with disabilities
Children in daycare centres
Elderly people</t>
  </si>
  <si>
    <t>Young people
Young people with ethnic minority backgrounds
Women
Citizens with disabilities
Citizens with low income 
Immigrants
Citizens with ethnic minority backgrounds
Minority ethnic women
LGBTI+ citizens
Religious minorities
Local craft and workshop businesses
Citizens in industries in transition</t>
  </si>
  <si>
    <t>Women
Unemployed citizens
Local craft and workshop businesses
Citizens in businesses in transition</t>
  </si>
  <si>
    <t>Women
Students in primary and secondary school 
Young people
Citizens with low income
Commuters
Pedestrians
Cyclists
Local craft and workshop businesses</t>
  </si>
  <si>
    <t>Homeless people
Children growing up in financial poverty
Young people growing up in financial poverty
Citizens with low income</t>
  </si>
  <si>
    <t>Students in primary and secondary school
Young people
Women
Young people not in education or employment
Citizens with ethnic minority background</t>
  </si>
  <si>
    <t>Young people
Students in primary and secondary school</t>
  </si>
  <si>
    <t>Citizens with low income
Citizens living in homes with low energy labelling</t>
  </si>
  <si>
    <t>Citizens living in a home with poor indoor climate due to weather conditions (heat, rain, etc.)</t>
  </si>
  <si>
    <t>Citizens living in housing associations</t>
  </si>
  <si>
    <t>Citizens with low income
Pedestrians
Students in primary and secondary school
Young people
Elderly people
Chronically ill citizens
Cyclists
Citizens with disabilities
Citizens with ethnic minority background</t>
  </si>
  <si>
    <t>Citizens living in homes without a toilet</t>
  </si>
  <si>
    <t>Citizens with ethnic minority background
Young people 
Homeless people
Students in primary and secondary school
Women</t>
  </si>
  <si>
    <t>WHICH INITIATIVES SHOULD BE ASSESSED FOR POSITIVE/NEGATIVE IMPACTS?</t>
  </si>
  <si>
    <t>You must be able to answer yes to the following questions:</t>
  </si>
  <si>
    <t>If the answer is yes or don't know, an initiative assessment must be made.</t>
  </si>
  <si>
    <t>EXAMPLES OF INITIATIVES THAT DO NOT HAVE A DIRECT IMPACT ON ONE OR MORE OF THE MUNICIPALITY'S SOCIAL GROUPS:</t>
  </si>
  <si>
    <t>EXAMPLES OF INITIATIVES THAT ARE EXPECTED TO HAVE A POTENTIALLY DIRECT IMPACT ON ONE OR MORE OF THE MUNICIPALITY'S SOCIAL GROUPS:</t>
  </si>
  <si>
    <r>
      <t>•</t>
    </r>
    <r>
      <rPr>
        <sz val="10"/>
        <color rgb="FF000000"/>
        <rFont val="Arial"/>
        <family val="2"/>
      </rPr>
      <t>Initiative: Updated cloudburst plan</t>
    </r>
  </si>
  <si>
    <r>
      <t>•</t>
    </r>
    <r>
      <rPr>
        <sz val="10"/>
        <color rgb="FF000000"/>
        <rFont val="Arial"/>
        <family val="2"/>
      </rPr>
      <t>Initiative: Mapping of hot and cool spots in the city centre</t>
    </r>
  </si>
  <si>
    <r>
      <t>•</t>
    </r>
    <r>
      <rPr>
        <sz val="10"/>
        <color rgb="FF000000"/>
        <rFont val="Arial"/>
        <family val="2"/>
      </rPr>
      <t xml:space="preserve">Initiative: Change in workflows or organisation within the municipality </t>
    </r>
  </si>
  <si>
    <r>
      <t>•</t>
    </r>
    <r>
      <rPr>
        <sz val="10"/>
        <color rgb="FF000000"/>
        <rFont val="Arial"/>
        <family val="2"/>
      </rPr>
      <t>Initiative: Change in politics</t>
    </r>
  </si>
  <si>
    <r>
      <t>•</t>
    </r>
    <r>
      <rPr>
        <sz val="10"/>
        <color rgb="FF000000"/>
        <rFont val="Arial"/>
        <family val="2"/>
      </rPr>
      <t>Initiative: Construction of a cloudburst tunnel</t>
    </r>
  </si>
  <si>
    <r>
      <t>•</t>
    </r>
    <r>
      <rPr>
        <sz val="10"/>
        <color rgb="FF000000"/>
        <rFont val="Arial"/>
        <family val="2"/>
      </rPr>
      <t>Initiative: Establishing local SUDS</t>
    </r>
    <r>
      <rPr>
        <sz val="10"/>
        <color theme="1"/>
        <rFont val="Arial"/>
        <family val="2"/>
      </rPr>
      <t xml:space="preserve"> solutions</t>
    </r>
  </si>
  <si>
    <r>
      <t>•</t>
    </r>
    <r>
      <rPr>
        <sz val="10"/>
        <color rgb="FF000000"/>
        <rFont val="Arial"/>
        <family val="2"/>
      </rPr>
      <t>Initiative: Information for citizens about SUDS solutions</t>
    </r>
  </si>
  <si>
    <t>•Initiative: Climate exhibition at local Museum</t>
  </si>
  <si>
    <t>•Initiative: Preparing city properties for low temperature district heating</t>
  </si>
  <si>
    <r>
      <t>•</t>
    </r>
    <r>
      <rPr>
        <sz val="10"/>
        <color rgb="FF000000"/>
        <rFont val="Arial"/>
        <family val="2"/>
      </rPr>
      <t>Initiative: Construction of storm surge barrier</t>
    </r>
  </si>
  <si>
    <r>
      <t>•</t>
    </r>
    <r>
      <rPr>
        <sz val="10"/>
        <color rgb="FF000000"/>
        <rFont val="Arial"/>
        <family val="2"/>
      </rPr>
      <t>Initiative: Creating more shaded areas and increasing cooling in public spaces</t>
    </r>
  </si>
  <si>
    <r>
      <t>•</t>
    </r>
    <r>
      <rPr>
        <sz val="10"/>
        <color rgb="FF000000"/>
        <rFont val="Arial"/>
        <family val="2"/>
      </rPr>
      <t>Initiative: Information for citizens during heat and heatwaves</t>
    </r>
  </si>
  <si>
    <t>Indicator</t>
  </si>
  <si>
    <t>Datasource</t>
  </si>
  <si>
    <r>
      <t xml:space="preserve">Population and growth rate </t>
    </r>
    <r>
      <rPr>
        <sz val="9"/>
        <color rgb="FF1C1815"/>
        <rFont val="Arial"/>
        <family val="2"/>
      </rPr>
      <t>(population, population by neighbourhood, population projection, income levels, GDP, GDP growth)</t>
    </r>
  </si>
  <si>
    <t xml:space="preserve">Population growth
</t>
  </si>
  <si>
    <t>Population projection</t>
  </si>
  <si>
    <t xml:space="preserve">Population growth in each district
</t>
  </si>
  <si>
    <t>Population projection by age</t>
  </si>
  <si>
    <t>Average disposable income per capita</t>
  </si>
  <si>
    <t>Share of population with low income</t>
  </si>
  <si>
    <t>GDP</t>
  </si>
  <si>
    <t xml:space="preserve">Population in base year 
</t>
  </si>
  <si>
    <t>Area of the municipality</t>
  </si>
  <si>
    <r>
      <t xml:space="preserve">City characteristics </t>
    </r>
    <r>
      <rPr>
        <sz val="9"/>
        <color rgb="FF1C1815"/>
        <rFont val="Arial"/>
        <family val="2"/>
      </rPr>
      <t>(area of the municipality, total greenhouse gas emissions, weather and climate)</t>
    </r>
  </si>
  <si>
    <t>Total greenhouse gas emissions for the municipality as a geographical area</t>
  </si>
  <si>
    <t>Greenhouse gas emissions per capita</t>
  </si>
  <si>
    <t>Average precipitation</t>
  </si>
  <si>
    <t>Cloudburst</t>
  </si>
  <si>
    <t>Average temperature</t>
  </si>
  <si>
    <t>Heatwaves (3 days above 25 degree celsius)</t>
  </si>
  <si>
    <t>Heatwaves (3 days above 28 degree celsius)</t>
  </si>
  <si>
    <t>Longest dry period</t>
  </si>
  <si>
    <t>Days with ‘very high’ fire danger index</t>
  </si>
  <si>
    <t>Storm surge (100-year event) on the coast of Øresund</t>
  </si>
  <si>
    <t>Storm surge (100-year) event at the Køge Bay coastline</t>
  </si>
  <si>
    <r>
      <t>Key metrics</t>
    </r>
    <r>
      <rPr>
        <i/>
        <sz val="9"/>
        <color rgb="FF1C1815"/>
        <rFont val="Arial"/>
        <family val="2"/>
      </rPr>
      <t xml:space="preserve"> (age and gender distribution, education level, moving in and out of the city, ethnic minorities, homeless people)</t>
    </r>
  </si>
  <si>
    <t>Age distribution</t>
  </si>
  <si>
    <t>Gender distribution</t>
  </si>
  <si>
    <t>Secondary education</t>
  </si>
  <si>
    <t>Highest level of education completed</t>
  </si>
  <si>
    <t>People moving out from the city</t>
  </si>
  <si>
    <t>People moving to the city (newcomers)</t>
  </si>
  <si>
    <t>Number of homeless people</t>
  </si>
  <si>
    <t>Net movers (newcomers)</t>
  </si>
  <si>
    <t>Net migration</t>
  </si>
  <si>
    <t>Ethnic Danish people</t>
  </si>
  <si>
    <t>Immigrants</t>
  </si>
  <si>
    <t>Descendants of immigrants</t>
  </si>
  <si>
    <t>Ethnic minorities</t>
  </si>
  <si>
    <t>Ethnicities</t>
  </si>
  <si>
    <t xml:space="preserve">Displaced Ukrainians </t>
  </si>
  <si>
    <t>Population in 2023</t>
  </si>
  <si>
    <t xml:space="preserve">Populationnumber 471.300 in 1995 to 653.648 the 1st of januar 2023. </t>
  </si>
  <si>
    <t>Population growth expected to grow with around 55.000 which means that the total population in 2033 til 708.944</t>
  </si>
  <si>
    <t xml:space="preserve">Population growth in each district (2005-2023): Brønshøj-Husum
</t>
  </si>
  <si>
    <t xml:space="preserve">Population growth in each district (2005-2023): Bispebjerg
</t>
  </si>
  <si>
    <t>Population growth in each district (2005-2023): Østerbro</t>
  </si>
  <si>
    <t>Population growth in each district (2005-2023): Nørrebro</t>
  </si>
  <si>
    <t>Population growth in each district (2005-2023): Indre By / Christianshavn</t>
  </si>
  <si>
    <t>Population growth in each district (2005-2023): Amager Øst</t>
  </si>
  <si>
    <t>Population growth in each district (2005-2023): Amager Vest</t>
  </si>
  <si>
    <t>Population growth in each district (2005-2023): Vesterbro / Kongens Enghave</t>
  </si>
  <si>
    <t>Population growth in each district (2005-2023): Valby</t>
  </si>
  <si>
    <t>Population growth in each district (2005-2023): Vanløse</t>
  </si>
  <si>
    <t>Population projection by age from 2023 to 2033</t>
  </si>
  <si>
    <t>Average disposable income per capita in 2021</t>
  </si>
  <si>
    <t>Share of population (2021) between 30 - 64 years old with a disposable income below 100,000 danish crowns (low income)</t>
  </si>
  <si>
    <t>GDP (2011-2021 average annual growth)</t>
  </si>
  <si>
    <t xml:space="preserve">Area of the municipality the 1 of. Januar 2024
</t>
  </si>
  <si>
    <t>The total CO2 emissions from the City of Copenhagen for the year 2022</t>
  </si>
  <si>
    <t>Total emissions from the City of Copenhagen as a geographical area by inhabitants</t>
  </si>
  <si>
    <t>Reference
Time period: 1981-2010
Year of reference
Median</t>
  </si>
  <si>
    <t>1.2 tonnes CO2e per capita 
(at a population of 653,664 on 1 January 2023)</t>
  </si>
  <si>
    <t>1.78 mm/day</t>
  </si>
  <si>
    <t>0.33 annual incidents</t>
  </si>
  <si>
    <t>13,90 day pr. year</t>
  </si>
  <si>
    <t xml:space="preserve">2,98 day pr. year </t>
  </si>
  <si>
    <t>23,29 days</t>
  </si>
  <si>
    <t>18,37 days</t>
  </si>
  <si>
    <t xml:space="preserve">Population pyramid for Copenhagen (January 2023).
</t>
  </si>
  <si>
    <t xml:space="preserve">Population pyramid (2024)
</t>
  </si>
  <si>
    <t>Population on the 1st of the quarter by region, gender and time (2024)</t>
  </si>
  <si>
    <t>90% of 25-year-olds in Copenhagen will have completed upper secondary education by 2022</t>
  </si>
  <si>
    <t xml:space="preserve">Compared to the rest of the country, the demographic composition in Copenhagen is characterised by fewer teenagers, significantly more 20-39 year olds and fewer older people. 
</t>
  </si>
  <si>
    <t>66+ years old 10%, 16-66 years old 75%, under 16 years old 15%</t>
  </si>
  <si>
    <t>Men 325,960
Women 336,406</t>
  </si>
  <si>
    <t>33% of 25 to 64-year-olds have completed a long higher education programme (incl. research programmes) (2022)</t>
  </si>
  <si>
    <t>Population development by region, gender, type of movement and time (2023)</t>
  </si>
  <si>
    <t>Population development by region, gender, type of movement and time</t>
  </si>
  <si>
    <t>Population on the 1st of the quarter by sex, region, time and ancestry (2024)</t>
  </si>
  <si>
    <t>Copenhageners with ethnic minority background</t>
  </si>
  <si>
    <t xml:space="preserve">Population by ethnicity (as of 1 January 2023)
27% of Copenhageners are either immigrants or descendants of immigrants. </t>
  </si>
  <si>
    <t>People of Danish origin 72.6%
People with non-Western immigrants and descendants 16.2%
Western immigrants and descendants 11.2%</t>
  </si>
  <si>
    <t>In 2022, the City of Copenhagen accounted for 24% of Denmark's social challenge of homelessness. 24% of the country's homeless live in the City of Copenhagen.</t>
  </si>
  <si>
    <t>Number of homeless people in 2022</t>
  </si>
  <si>
    <t>Immigration</t>
  </si>
  <si>
    <t>Emigration</t>
  </si>
  <si>
    <t xml:space="preserve">Age distribution
</t>
  </si>
  <si>
    <t>Number in employment</t>
  </si>
  <si>
    <t>Primary industry among displaced Ukrainians</t>
  </si>
  <si>
    <t>From March 2022 to March 2023 net migration 3,000 people</t>
  </si>
  <si>
    <t>From March 2022 to March 2023 net emigration 162 people</t>
  </si>
  <si>
    <t>As of 1 April 2023 there are 2,762 Ukrainians in Copenhagen. 
Age distribution as of 1 April 2023:
0-5 years old: 157 people
6 - 17 years old: 582 people
18 - 29 years old: 463 people
30 - 64 years old: 1,359 people
65+ years old: 201 people</t>
  </si>
  <si>
    <t>As of March 2023, 59% of displaced Ukrainians were employed</t>
  </si>
  <si>
    <t xml:space="preserve">primary industry among displaced Ukrainians: 
Hotel and catering industry. </t>
  </si>
  <si>
    <t xml:space="preserve">type of accommodation: 
In May 2023, there were 2,737 Ukrainians in Copenhagen.
5 people in own accommodation provided by KK
653 people in private accommodation
120 people in municipal temporary accommodation (hotel)
400 people in municipal temporary accommodation (external apartment)
1,128 people in municipal temporary accommodation (accommodation centres)
431 people in municipal temporary accommodation (pavilion housing)
</t>
  </si>
  <si>
    <t xml:space="preserve">Type of accommodation:
</t>
  </si>
  <si>
    <t>Number of displaced Ukrainians in each district</t>
  </si>
  <si>
    <t>Displaced Ukrainians in the districts (1 April 2023)
Brønshøj-Husum: 44 people /1.6%.
Bispebjerg: 184 people/6.7%
Østerbro: 153 people/5.5%
Nørrebro: 215 people/7.8%
Indre By/Christianshavn: 251 people/9.1%
Amager Øst: 253 people/9.2% Amager East
Amager Vest: 158 people/5.7%
Vesterbro/Kongens Enghave: 210 people/7.6%
Valby: 1,251 people/45.3%
Vanløse: 41 people/1.5%</t>
  </si>
  <si>
    <t>C40s Wellbeing domains</t>
  </si>
  <si>
    <t>Indicator from C40 Inclusive Planning</t>
  </si>
  <si>
    <t>Indicator from Copenhagens Doughnut</t>
  </si>
  <si>
    <t>Indicators from objectives</t>
  </si>
  <si>
    <t>Indicator deficiency</t>
  </si>
  <si>
    <t>RESULTS</t>
  </si>
  <si>
    <t>Socially Vulnerable Groups</t>
  </si>
  <si>
    <t>Climate Vulnerable Groups (e.g. cloud burst or droughts)</t>
  </si>
  <si>
    <r>
      <t>Health and wellbeing</t>
    </r>
    <r>
      <rPr>
        <i/>
        <sz val="9"/>
        <color rgb="FF1C1815"/>
        <rFont val="Arial"/>
        <family val="2"/>
      </rPr>
      <t xml:space="preserve"> (physical health, mental health, healthcare, work-life balance, peace and security)</t>
    </r>
  </si>
  <si>
    <r>
      <t>Planet</t>
    </r>
    <r>
      <rPr>
        <i/>
        <sz val="9"/>
        <color rgb="FF1C1815"/>
        <rFont val="Arial"/>
        <family val="2"/>
      </rPr>
      <t xml:space="preserve"> (air quality, water quality, soil quality, green infrastructure, environmental awareness)</t>
    </r>
  </si>
  <si>
    <r>
      <t xml:space="preserve">Education and skills </t>
    </r>
    <r>
      <rPr>
        <sz val="9"/>
        <color rgb="FF1C1815"/>
        <rFont val="Arial"/>
        <family val="2"/>
      </rPr>
      <t>(education attainment, training and green jobs, and education quality)</t>
    </r>
  </si>
  <si>
    <r>
      <t xml:space="preserve">Economic Prosperity </t>
    </r>
    <r>
      <rPr>
        <i/>
        <sz val="9"/>
        <color rgb="FF1C1815"/>
        <rFont val="Arial"/>
        <family val="2"/>
      </rPr>
      <t>(employment, economic innovation, income and poverty, prosperity)</t>
    </r>
  </si>
  <si>
    <r>
      <t xml:space="preserve">Essential public services </t>
    </r>
    <r>
      <rPr>
        <i/>
        <sz val="9"/>
        <color rgb="FF1C1815"/>
        <rFont val="Arial"/>
        <family val="2"/>
      </rPr>
      <t>(energy, housing, solid waste, transportation, water and sanitation)</t>
    </r>
  </si>
  <si>
    <t>Life expectancy at birth (!)</t>
  </si>
  <si>
    <t>Number of deaths from natural disasters per 100,000 population (!)</t>
  </si>
  <si>
    <t>Mortality rate attributed to cardiovascular disease, cancer, diabetes or chronic respiratory disease (!)</t>
  </si>
  <si>
    <t>Mortality rate attributed to air pollution</t>
  </si>
  <si>
    <t>Number of hospital admissions from heatstroke</t>
  </si>
  <si>
    <t>Percentage of population that is undernourished and/or malnourished</t>
  </si>
  <si>
    <t>Access to climate-friendly food alternatives in municipal public workplaces and institutions</t>
  </si>
  <si>
    <t>Number of mental health practitioners per 100,000</t>
  </si>
  <si>
    <t>Suicide rate</t>
  </si>
  <si>
    <t>Level of perceived anxiety, stress, depression</t>
  </si>
  <si>
    <t>Incidence of dementia</t>
  </si>
  <si>
    <t>Percentage of time spent working</t>
  </si>
  <si>
    <t>Share of household work carried out by women in a family</t>
  </si>
  <si>
    <t>Number of road traffic related injuries and fatalities (!)</t>
  </si>
  <si>
    <t>Percentage of families within 10 minutes of childcare facility</t>
  </si>
  <si>
    <t>Emergency response time</t>
  </si>
  <si>
    <t>Incidence of crimes and violence in public spaces (e.g., parks, public transportation) (!)</t>
  </si>
  <si>
    <t>Mean average exposure to PM2.5 and PM10 concentrations (milligrams per cubic metre) and NO2 concentrations (milligrams per cubic metre)</t>
  </si>
  <si>
    <t>Number of days above WHO pollutants recommendations (!)</t>
  </si>
  <si>
    <t>Level of dissolved oxygen, phosphorous, nitrates, nitrites, faecal matter; level of sedimentation in freshwater and marine water bodies
(!)</t>
  </si>
  <si>
    <t>Compliance with WHO guidelines for water treatment</t>
  </si>
  <si>
    <t>Incidence of water-borne diseases</t>
  </si>
  <si>
    <t>Presence of contaminants (e.g. heavy metals, chemicals; milligrams per cubic metre)</t>
  </si>
  <si>
    <t>Surface of urban land that is contaminated or considered as brownfield</t>
  </si>
  <si>
    <t>Incidence of soil pollution-related diseases</t>
  </si>
  <si>
    <t>Noise level from traffic
(!)</t>
  </si>
  <si>
    <t>Percentage of urban area that is greenspace (!)</t>
  </si>
  <si>
    <t>Percentage of urban area that is asphalt or building</t>
  </si>
  <si>
    <t>Urban tree canopy - number of trees</t>
  </si>
  <si>
    <t>Access to cooling in public spaces</t>
  </si>
  <si>
    <t>Percentage of urban area that is protected natural areas (!)</t>
  </si>
  <si>
    <t>Percentage of residents within a 5-minute walk to a park</t>
  </si>
  <si>
    <t>Percentage of household waste that is recycled</t>
  </si>
  <si>
    <t>Percentage of food waste that is composted</t>
  </si>
  <si>
    <t>Volume of waste generated per person or household</t>
  </si>
  <si>
    <t>Volume of waste collected from littering</t>
  </si>
  <si>
    <t>Energy consumption per capita or household</t>
  </si>
  <si>
    <t>Water consumption per capita or household</t>
  </si>
  <si>
    <t>Percentage of population vulnerable to natural hazards (e.g., excessive heat, droughts, flooding, landslides, earthquakes, cyclones) (!)</t>
  </si>
  <si>
    <t>Number of incidences of natural hazards (e.g., excessive heat, droughts, flooding, landslides, earthquakes, cyclones)</t>
  </si>
  <si>
    <t>Percentage of population with access to early warning systems</t>
  </si>
  <si>
    <t>Percentage of total energy coming from renewable sources, as a share of the city's total energy consumption (!)</t>
  </si>
  <si>
    <t xml:space="preserve">Percentage of population with electrical service supported by renewable energy </t>
  </si>
  <si>
    <t>Percentage of student population completing primary education and lower secundary school</t>
  </si>
  <si>
    <t>Well-being in educational institutions (primary, secondary, etc.)</t>
  </si>
  <si>
    <t>Number of people outside education and employment</t>
  </si>
  <si>
    <t xml:space="preserve">Number of individuals participating in green skills training  (!)
</t>
  </si>
  <si>
    <t xml:space="preserve">Number of individuals connected to employment through government programs (!)
</t>
  </si>
  <si>
    <t xml:space="preserve">Number of schools where concepts of sustainable development are integrated into the curriculum
</t>
  </si>
  <si>
    <t>Ratio of students to teachers</t>
  </si>
  <si>
    <t xml:space="preserve">Level of reading and language proficiency in the population (!)
</t>
  </si>
  <si>
    <t>Percentage of population that is literate</t>
  </si>
  <si>
    <t>Percentage of population that is numerate</t>
  </si>
  <si>
    <t>Percentage of population with Information Technology (IT) skills (e.g. by type of skill)</t>
  </si>
  <si>
    <t xml:space="preserve">Inequality in life expectancy </t>
  </si>
  <si>
    <t>Number of apprenticeships vs. apprenticeship seekers</t>
  </si>
  <si>
    <t>Employment rate (!)</t>
  </si>
  <si>
    <t>Unemployment rate (!)</t>
  </si>
  <si>
    <t>Level of informal employment</t>
  </si>
  <si>
    <t>Proportion of jobs/businesses that are being phased out or converted</t>
  </si>
  <si>
    <t>Proportion of temporary contracts, including foreign labour (There are full-time/part-time and job support functions)</t>
  </si>
  <si>
    <t>Number of new patents</t>
  </si>
  <si>
    <t>Level of public investment in Research &amp; Development</t>
  </si>
  <si>
    <t>Number of business owners</t>
  </si>
  <si>
    <t>Number of start-ups</t>
  </si>
  <si>
    <t>Number of new green jobs created (!)</t>
  </si>
  <si>
    <t>Percentage of population living below national poverty line (!)</t>
  </si>
  <si>
    <t>Percent of urban population that are migrants</t>
  </si>
  <si>
    <t>Median disposable income</t>
  </si>
  <si>
    <t>Asset distribution</t>
  </si>
  <si>
    <t>Purchasing power</t>
  </si>
  <si>
    <t>Climate footprint from consumption</t>
  </si>
  <si>
    <t>Cost of living</t>
  </si>
  <si>
    <t>Gini coefficient</t>
  </si>
  <si>
    <t>City product per capita</t>
  </si>
  <si>
    <t>Total property tax increase collected by the city due to investments in public services</t>
  </si>
  <si>
    <t>Average time taken for daily commute (!)</t>
  </si>
  <si>
    <t>Number of electrical interruptions per customer per day/week/month/year</t>
  </si>
  <si>
    <t>Indoor climate in homes and public buildings</t>
  </si>
  <si>
    <t>Percentage of monthly income spent on energy costs (!) // Energy poverty</t>
  </si>
  <si>
    <t>Percentage of the population in slums and informal settlements (!)</t>
  </si>
  <si>
    <t>Percentage of monthly income spent on rent or mortgage (!)</t>
  </si>
  <si>
    <t>Availability of affordable housing (!)</t>
  </si>
  <si>
    <t>Percentage of population in permanent versus temporary housing</t>
  </si>
  <si>
    <t>Percentage of population with regular solid waste collection at home (!)</t>
  </si>
  <si>
    <t>Percentage of city solid waste regularly collected with adequate final discharge (!)</t>
  </si>
  <si>
    <t>Percentage of monthly income spent on solid waste collection (!)</t>
  </si>
  <si>
    <t>Percentage of population within 500m walk of public transportation option (e.g., bus, metro, light rail) (!)</t>
  </si>
  <si>
    <t>Kilometres of bicycle paths and lanes per 100,000 population</t>
  </si>
  <si>
    <t>Share of city trips by sustainable mode (walking, biking, mass transit)</t>
  </si>
  <si>
    <t>Percentage of monthly income spent on transportation costs</t>
  </si>
  <si>
    <t>Percentage of households connected to sewage system (!)</t>
  </si>
  <si>
    <t>Percentage of population with access to sanitation services (!)</t>
  </si>
  <si>
    <t>Percentage of the city population with safely managed drinking water services  (!)</t>
  </si>
  <si>
    <t>Percentage of monthly income spent on wastewater management</t>
  </si>
  <si>
    <t>Percentage of monthly income spent on water costs (!)</t>
  </si>
  <si>
    <t>Number of water supply interruptions per household per day/week/month/year (!)</t>
  </si>
  <si>
    <t>Percentage of water loss (unaccounted for water) in water supply system</t>
  </si>
  <si>
    <t>Percentage of households with fixed broadband coverage (!)</t>
  </si>
  <si>
    <t>Number of public Wi-Fi spots (!)</t>
  </si>
  <si>
    <t>Percentage of monthly income spent on internet and mobile services (!)</t>
  </si>
  <si>
    <t>Percentage of people without a home computer or personal smart phone</t>
  </si>
  <si>
    <t xml:space="preserve">Number and type of NGOs involved in city issues (!)
</t>
  </si>
  <si>
    <t>Level of financial support received by NGOs from the public and private sector</t>
  </si>
  <si>
    <t>Number of spaces for dialogue between public sector and NGOs</t>
  </si>
  <si>
    <t xml:space="preserve">Number of adults engaged in civic associations (related to all areas and to climate action)
</t>
  </si>
  <si>
    <t>Number of residents participating in public planning processes and public awareness events (!)</t>
  </si>
  <si>
    <t>Digital communities</t>
  </si>
  <si>
    <t>Voter turnout for local elections</t>
  </si>
  <si>
    <t>Voter turnout for national elections (!)</t>
  </si>
  <si>
    <t>Number of registered voters</t>
  </si>
  <si>
    <t>Number of voters declined from voting due to eligibility requirements (e.g., documentation)</t>
  </si>
  <si>
    <r>
      <t>Institutions and governance</t>
    </r>
    <r>
      <rPr>
        <sz val="9"/>
        <color rgb="FF1C1815"/>
        <rFont val="Arial"/>
        <family val="2"/>
      </rPr>
      <t xml:space="preserve"> (voter participation/ and representation, good governance mechanism, land management, crime and justice)</t>
    </r>
  </si>
  <si>
    <r>
      <t xml:space="preserve">Civil Society </t>
    </r>
    <r>
      <rPr>
        <sz val="9"/>
        <color rgb="FF1C1815"/>
        <rFont val="Arial"/>
        <family val="2"/>
      </rPr>
      <t>(neighborhood and community involvement, non-governmental organisations, technology and communication)</t>
    </r>
  </si>
  <si>
    <t>Representation in local government</t>
  </si>
  <si>
    <t>Representation in police force</t>
  </si>
  <si>
    <t>Level of perceived impartiality and independence of the judicial system</t>
  </si>
  <si>
    <t>Number of convictions for corruption and/or bribery by city officials</t>
  </si>
  <si>
    <t>Level of perceived transparency  in democratic procedures for the election of local leaders</t>
  </si>
  <si>
    <t>Number of mechanisms to participate in city governance</t>
  </si>
  <si>
    <t>Number of people incarcerated</t>
  </si>
  <si>
    <t>Number of arrests</t>
  </si>
  <si>
    <t>Prison density</t>
  </si>
  <si>
    <t>Percentage of incarcerated population that has not been sentenced</t>
  </si>
  <si>
    <t>Ratio of land consumption rate to population growth rate</t>
  </si>
  <si>
    <t>Percentage of urban plans and management strategies that are designed in a participatory manner and that meet regularly and democratically</t>
  </si>
  <si>
    <t>The proportion of employed Copenhageners who have a job that mainly involves physical labour outdoors.</t>
  </si>
  <si>
    <t>Level of perceived comfort and quality of public transport service (safety, reliability, frequency, crowding, availability of seats) on services and routes used (!)</t>
  </si>
  <si>
    <t>Life expectancy
Difference in remaining life expectancy between genders
Difference in remaining life expectancy by
by education level</t>
  </si>
  <si>
    <t>Number of premature deaths
due to air pollution</t>
  </si>
  <si>
    <t>Obesity among students in grades 0, 5 and 8
Proportion of overweight Copenhageners
Proportion of underweight adults in Copenhagen
Proportion of adult Copenhageners with unhealthy eating patterns</t>
  </si>
  <si>
    <t>The proportion of adults
Copenhageners with low scores
on the mental health scale (!)
Percentage of adult Copenhageners with signs of loneliness (!)
Proportion of children and young people where there is reports about lack of wellbeing</t>
  </si>
  <si>
    <t>Number of road fatalities and serious injuries in Copenhagen (!)</t>
  </si>
  <si>
    <t>Number of reports of citizen-related crime per 1,000 citizens
Percentage of citizens who feel unsafe in their neighbourhood</t>
  </si>
  <si>
    <t>Proportion of adult Copenhageners with low scores on the physical health scale
The proportion of adult Copenhageners,
who smoke daily
The proportion of adult Copenhageners,
who drink alcohol on a weekly basis
Number of citizens per sports facility
in the City of Copenhagen (!)</t>
  </si>
  <si>
    <t>Level of PM10 particles in Copenhagen (coarse particles)(!)
Level of NO2 in Copenhagen (nitrogen dioxide) (!)
Level of PM2.5 particles in Copenhagen (fine particles) (!)</t>
  </si>
  <si>
    <t>Wastewater discharge, nitrogen (N) (!)
Wastewater discharge, phosphorus (P) (!)</t>
  </si>
  <si>
    <t>Home with noise levels above 68 dB (!)</t>
  </si>
  <si>
    <t>The share of renewable energy in the energy supply</t>
  </si>
  <si>
    <t>Percentage of students with high absenteeism (!)
Percentage of students with low student satisfaction (!)
Grade point average in relation to
the socio-economic reference 
Grade gap between students with Western (incl. Danish) and non-Western backgrounds at the upper secondary school leaving exam (!)
Grade point average at
upper secondary school leaving exam
Grade gap between boys/girls (!)
Percentage of students who rate having clean toilet facilities
in primary school (!)</t>
  </si>
  <si>
    <t>Number of young people not in education
and employment (NEET) (!)</t>
  </si>
  <si>
    <t>Difference in remaining life expectancy by education level</t>
  </si>
  <si>
    <t>Development in the share of young apprenticeship seekers with completed basic training (!)</t>
  </si>
  <si>
    <t>Proportion of children growing up in financial poverty 
Proportion of citizens living in economic poverty</t>
  </si>
  <si>
    <t>Consumption-based CO2 emissions per capita: 10 tonnes for a Copenhagener</t>
  </si>
  <si>
    <t>Difference in average disposable income between men and women</t>
  </si>
  <si>
    <t xml:space="preserve">GINI-coefficient 34,6 in 2022 </t>
  </si>
  <si>
    <t>Proportion of homes with a valid
energy label E or worse</t>
  </si>
  <si>
    <t>Proportion of social housing in Copenhagen
Proportion of built social housing compared to planned (!)
Waiting time in the social housing
referral for affordable housing</t>
  </si>
  <si>
    <t xml:space="preserve">Percentage of Copenhageners who find it easy to get around the city
</t>
  </si>
  <si>
    <t>Percentage of cyclists in Copenhagen who are safe in traffic
Percentage of Copenhageners satisfied with bicycle parking options in Copenhagen (!)</t>
  </si>
  <si>
    <t>Number of homes without a private toilet in the home
Number of homes without a private bathroom in the home (!)</t>
  </si>
  <si>
    <t>Number of memberships in senior clubs that receive subsidies from the City of Copenhagen.</t>
  </si>
  <si>
    <t>The proportion of Copenhageners,
who are members of a sports club (!)</t>
  </si>
  <si>
    <t>Average turnout in municipal elections
Average turnout in municipal elections by ethnicity (!)
Average turnout in municipal elections
in municipal elections by age
Average turnout in municipal elections
in municipal elections by education level
Proportion of Copenhageners who are registered users of digital mail.</t>
  </si>
  <si>
    <t>Employment rate 
The City of Copenhagen's ranking
on the Ministry of Employment's
benchmark ranking of municipalities'
employment efforts (!)
Employment by ethnicity in Copenhagen
Gender balance among employees with managerial positions in workplaces located in the City of Copenhagen (!)</t>
  </si>
  <si>
    <t>Number of members of the City of Copenhagen Citizen Panel</t>
  </si>
  <si>
    <t xml:space="preserve">Area per capita </t>
  </si>
  <si>
    <t>Copenhageners live with one or more chronic diseases. Long-term illnesses such as back pain, heart disease, COPD and depression have a major impact
on our everyday lives and quality of life.’
Mobility Report 2024:
‘Air pollution is the undesirable content of harmful substances in the air, which can be both particles and gases. Air pollution poses an environmental health risk and can contribute to the development or exacerbation of a wide range of diseases such as asthma, cardiovascular disease, diabetes and lung cancer. Air pollution is thus a serious public health problem, and in Copenhagen, approximately 460 inhabitants die prematurely every year due to air pollution.’</t>
  </si>
  <si>
    <t>Copenhagen Health Policy 2015 - 2025: ‘Our vision is that by 2025, Copenhageners will be among the citizens in the world with the best quality of life - and all Copenhageners should feel this. Therefore, we must break the social inequity in health so that everyone has equal opportunities to live a good and long life."</t>
  </si>
  <si>
    <t>Ecology in municipal institutions and kitchens (Status on Copenhagen 2023)</t>
  </si>
  <si>
    <t xml:space="preserve">Food and meal strategy 2019: 
Fewer undernourished and malnourished citizens.
Food and meals will contribute to reducing social inequalities in health. </t>
  </si>
  <si>
    <t>CO2 emissions per kg of food purchases in the City of Copenhagen 
(Status on Copenhagen 2023)</t>
  </si>
  <si>
    <t>Food and meal strategy 2019: Transition to more climate-friendly meals
Food scheme in daycare: Food for children in nursery and kindergarten</t>
  </si>
  <si>
    <t>Health strategy (2015-2025): ‘With the health policy as a framework, we will address the biggest challenges to the health of Copenhageners over the next 10 years. We therefore prioritise initiatives aimed at alcohol, physical inactivity, smoking and mental ill-being, among other things. We will continuously initiate action plans aimed at solving the challenges in collaboration with everyone who can and wants to contribute to realising the vision.’</t>
  </si>
  <si>
    <t>Mental health 
Mental health among 16 to 24 year olds
(Status on Copenhagen 2023)</t>
  </si>
  <si>
    <t>Copenhagen Doughnut 2023: ‘In 2021, there were a total of 168 serious traffic injuries in the City of Copenhagen, which is a decrease of 25 per cent since 2018. The goal is zero traffic fatalities or serious injuries by 2025 according to the 2019 City Plan.’</t>
  </si>
  <si>
    <t>Goal from Copenhagen City Plan 2019: ‘That no road users are killed or seriously injured in traffic.’
Goal from the Copenhagen Bicycle Prioritisation Plan: ‘Seriously injured cyclists are reduced by 70% compared to 2005’
The same plan also states that ‘Safety is improved especially by establishing cycle paths and rebuilding intersections in places with a high incidence of traffic accidents.’</t>
  </si>
  <si>
    <t>Action plan against racism, ethnic discrimination and hate crimes 2023-2026: ‘The Danish National Police's annual report on hate crimes in 2020 shows that
45 per cent of religiously motivated hate crime cases were directed against Muslims, while 41 per cent were directed against Jews.’
The Safe City strategy identifies geographical areas to focus on in relation to Objective 1: increased safety in all neighbourhoods and Objective 2: increased safety in the evening and at night. 
One of the strategy's guiding principles is also a focus on children and young people growing up in a life without crime</t>
  </si>
  <si>
    <t>Safe City Strategy 2022-2025: One objective is that ‘Citizen-facing crime should be maintained or lower than the 2018/19 level by 2025, which has been achieved in both 2020 and 2021.’
Action plan on extremism 2024-2026: ‘The objective of the
action plan is to support citizens' active citizenship skills and prevent citizens from being at risk of committing criminal acts with extremist motives.’
Action plan against racism, ethnic discrimination and hate crimes 2023-2026: ‘Today's racism takes many forms, such as discrimination and hate crimes against Muslims and Jews. 
It has been politically decided that the action plan addresses racism, discrimination and hate crimes based on ethnicity, race,
skin colour, religion and belief. This means that action plans cover all forms of
racism etc. including, for example, anti-Semitism, Islamophobia
and harassment against Afro-Danish and Inuit people, as well as prejudice and discrimination against people from majority backgrounds.’</t>
  </si>
  <si>
    <t>Self-rated health
Mental health 
Mental health among 16 to 24 year olds
(Status on Copenhagen 2023)</t>
  </si>
  <si>
    <t>Health policy (2015-2025): ‘With the health policy as a framework, we will address the biggest challenges to the health of Copenhageners over the next 10 years. We therefore prioritise initiatives aimed at alcohol, physical inactivity, smoking and mental ill-being, among other things. We continuously initiate action plans aimed at solving the challenges in collaboration with everyone who can and wants to contribute to realising the vision’
Copenhagen's policy for a good senior and elderly life 2024-2027:
‘There is a big difference in when Copenhageners become ill and need care. (...) For a small group, life has already left its mark in the early 50s. They struggle with illness, mental health problems and social vulnerability, and they need
for healthcare services.’
Integration and Citizenship Policy 2023-2026: ‘The following key integration needs can be identified, often in combination: - Health challenges or health coping issues’
Regional Health Profile 2021</t>
  </si>
  <si>
    <t>Average exposure to PM2.5, PM10, and NO2 concentrations</t>
  </si>
  <si>
    <t>City Plan 2019: The goal is that the air quality in Copenhagen meets the WHO guidelines.
Mobility Report 2024: This means that the levels of nitrogen dioxide (NO2) and fine and coarse particles (PM2.5 and PM10 respectively) must be reduced for the City of Copenhagen to meet the guidelines. In 2022, the City of Copenhagen did not meet the WHO guidelines for good air quality.</t>
  </si>
  <si>
    <t>Bathing water measurements from Eurofins</t>
  </si>
  <si>
    <t>Biodiversity in Copenhagen, strategy 2022-2050: By 2050, biodiversity in Copenhagen Harbour and along the coasts is increased by preserving and improving existing stone reefs, near-natural edges and boundaries, eelgrass beds and aquatic plants, and by ensuring that the shellfish population in the harbour is restored.
By 2050, biodiversity in Copenhagen's existing freshwater areas (streams, lakes,
rivers etc.) is increased. Habitats, bottom vegetation
and soft edges etc. are improved</t>
  </si>
  <si>
    <t>Copenhagen City plan 2019: To eliminate or minimise the effects of contaminated soil on public health, groundwater and the environment</t>
  </si>
  <si>
    <t>Mobility Report 2024: ‘In 2022, 48% of all residential facades in the City of Copenhagen were exposed to noise levels above the Environmental Protection Agency's guideline limit of 58 dB.’</t>
  </si>
  <si>
    <t xml:space="preserve">Copenhagen City plan 2019: here you can find guidelines for noise pollution prevention. </t>
  </si>
  <si>
    <t>Biodiversity strategy 2022-2050: Creating new biodiversity in the city: By 2050, healthy ecosystems, green and blue infrastructure and nature-based solutions are systematically integrated into urban planning and development, including public spaces, courtyards, infrastructure and the design of buildings and their surroundings. By 2050, Copenhagen's small and large green spaces are connected by a network of green connections with space for pedestrians, cyclists and nature.
In 2050, biodiversity is used as a tool that contributes to the physical and mental health and well-being of the city's citizens.
In 2050, 50% of Copenhageners contribute to a high or very high degree to increasing biodiversity in the city. In 2050, biodiversity is included in blue urban solutions that link climate adaptation and urban development.</t>
  </si>
  <si>
    <t>Tree policy (2018-2025): There are 5 overarching policy principles:
- Existing trees in Copenhagen should be preserved as a general rule
- Existing trees that are felled should be replaced unless it is not physically possible 
- More trees should be planted in Copenhagen
- Ensure good growing conditions for both new and existing trees in Copenhagen
- Ensure a varied selection of tree species in Copenhagen
Strategy for urban nature in Copenhagen (2015-2025): Increase the total number of trees in Copenhagen and ensure good growing conditions for both existing and new trees
in the city. In addition, there must be a variation in the choice of species.</t>
  </si>
  <si>
    <t>Denmark's Environment Portal</t>
  </si>
  <si>
    <t>Circular Copenhagen - Resource and Waste Plan 2024 (2019): 90% of received waste is today recycled and approximately 11,000 tonnes of CO2 is saved</t>
  </si>
  <si>
    <t xml:space="preserve">Circular Copenhagen - Resource and Waste Plan 2024 (2019): Goal 1: 70% of household and light commercial waste is collected for recycling. Goal 2: 59,000 tonnes of CO2 reduction. Target 3: 3 doubling of recycling. 
Draft for the new Resource and Waste Plan 2030 (in consultation): 1. 10,000 tonnes of recycling from Copenhagen's recycling stations. 2. 60% actual recycling of household and household-like waste. 3. 30,000 tonnes of commercial waste for recycling. 4. 60,000 tonnes of construction waste for recycling. </t>
  </si>
  <si>
    <t>Circular Copenhagen - Resource and Waste Plan 2024 (2019): Goal 2 - Reduce CO2 emissions by 2024 with a focus on utilising biowaste for biogas and getting plastic out of waste incineration.</t>
  </si>
  <si>
    <t>Circular Copenhagen - Resource and Waste Plan 2024 (2019): The amount of waste has decreased by almost 10% over the past ten years despite a population growth of 20% in the same period</t>
  </si>
  <si>
    <t>Total 11384 Tj of energy - the total Copenhagen household (SaveEnergy2022)</t>
  </si>
  <si>
    <t>69%(SaveEnergy2022)</t>
  </si>
  <si>
    <t>Social wellbeing of school students
Absenteeism in primary and lower secondary school
(Status on Copenhagen 2023)</t>
  </si>
  <si>
    <t>Integration and Citizenship Policy 2023-2026 (2023): Non-Western pupils also experience more frequent bullying and have higher absence rates than children with a Danish background. 
In the Transition Plan 2021-2024 from Citizen Centre Disability, it is written ‘Children and young people with disabilities (especially those with autism) generally have a higher school absence rate than others, as they often thrive less in school.’</t>
  </si>
  <si>
    <t>The City of Copenhagen's anti-bullying strategy: In the City of Copenhagen, we work to ensure that:
- All children have the right to a bully-free childhood in a safe
educational environment
- All children must be met with respect
- All children should have an everyday life with unity &amp;
community
- Everyone acts when they witness bullying  
The goal is for the school to prevent and reduce bullying (digitally and at school) as much as possible while
increase students' overall well-being and opportunities to participate in safe learning communities.</t>
  </si>
  <si>
    <t>Proportion of young people not in education, employment or training (NEETs) (Status on Copenhagen 2023)</t>
  </si>
  <si>
    <t>Business Strategy 2024-2027 - A Capital of Growth and Knowledge (2024): many companies continue to be challenged by a lack of knowledge and resources to transition their businesses to a more climate-friendly operation.  At the same time, there are increasing demands for climate reporting
from customers, suppliers, business partners and legislators. As a municipality, we must ensure the basic framework conditions for a more climate-friendly operation of the city's businesses through sustainable energy supply, green infrastructure and waste management.</t>
  </si>
  <si>
    <t>Draft for the new Resource and Waste Plan 2030 (in consultation): As part of the City of Copenhagen's approach to the resource agenda in the Resource and Waste Plan 2024, from 2019 to 2024, approximately 1,200 educational programmes have been carried out in schools and approximately 700 activity programmes in daycare centres. This has created an educational foundation for creating resource-conscious children and young people that can be built on towards 2030</t>
  </si>
  <si>
    <t>Proportion of children with language challenges (speech or pre-language skills) (Status of Copenhagen 2023)</t>
  </si>
  <si>
    <t>The Employment and Integration Administration's vision and benchmarks for 2022-2025: Benchmark 3 Integration and language: BIF will strengthen the integration and language skills of citizens who need it. This applies to both Western and non-Western citizens. This involves relevant language training, preferably combined with employment-oriented programmes, but also spreading democratic values and knowledge of the Danish model.</t>
  </si>
  <si>
    <t>Education level of the labour force
Education level (Status on Copenhagen 2023)</t>
  </si>
  <si>
    <t>Apprenticeship shortage (Status on Copenhagen 2023)</t>
  </si>
  <si>
    <t xml:space="preserve">Integration Action Plan 2023-2026 (2023): Young people's inclusion in the labour market - supporting Copenhageners to get a part-time job, apprenticeship or traineeship: However, the proportion of 13-17 year olds with a part-time job is relatively low in Copenhagen, with 29
% of the group are in after-school jobs, while the national average was 35% (Statistics Denmark: 2023). There are no local figures for the proportion of employed young people by origin. However
figures for the country as a whole show that the employment rate stands out particularly for immigrants,
who have an employment gap of more than 10 percentage points with descendants and young people of Danish origin. </t>
  </si>
  <si>
    <r>
      <t xml:space="preserve">Ten largest industries measured by number of full-time employees in Copenhagen (Status on Copenhagen 2023)
</t>
    </r>
    <r>
      <rPr>
        <sz val="9"/>
        <color rgb="FFFF0000"/>
        <rFont val="Arial"/>
        <family val="2"/>
      </rPr>
      <t xml:space="preserve">
</t>
    </r>
  </si>
  <si>
    <t>Action plan against racism, ethnic discrimination and hate crimes 2023-2026 (2023):
Discrimination in the labour market is illegal - it applies at all stages of employment, from job advertisements, job interviews and during hiring. Yet, several studies have documented that there are challenges with discrimination in the labour market. The challenges are wide-ranging. Copenhageners who wear headscarves or have a Middle Eastern or African name may have to send far more job applications than their friends of ethnic Danish origin to be invited to a job interview. There may also be young people who find that their background stands in the way of getting a foot in the door at an internship.
And finally, there are examples of Copenhageners with a minority background finding it harder to achieve the position in the job hierarchy that their qualifications and seniority would otherwise suggest.</t>
  </si>
  <si>
    <t xml:space="preserve">DST: Unemployment (md.) March 2024
City of Copenhagen: 3.4% in January 2024 
Copenhagen area 2.9% in January 2024 </t>
  </si>
  <si>
    <t>Action plan against racism, ethnic discrimination and hate crimes 2023-2026 (2023): ‘Discrimination in the labour market is illegal - it applies at all stages of employment, from job advertisements to job interviews and during recruitment. Yet, several studies have documented that there are challenges with discrimination in the labour market. The challenges are wide-ranging. Copenhageners who wear headscarves or have a Middle Eastern or African name may have to send far more job applications than their friends of ethnic Danish origin to be invited to a job interview. There may also be young people who find that their background stands in the way of getting a foot in the door at an internship.
And finally, there are examples of Copenhageners with a minority background finding it more difficult to achieve the position in the job hierarchy that their qualifications and seniority would otherwise suggest.’
Negative social control 2024-2026:
'Negative social control exists within all ethnicities, religions, cultures and social classes. However, currently available data suggests that young people from non-Western backgrounds are significantly more likely than other young people to experience negative social control. [...] Employment and Integration Administration on negative social control as a barrier to employment for ethnic minority women.’</t>
  </si>
  <si>
    <t>Citizen Centre Children and Youth: Transition plan - a place in the community 2021-2024 (2021): For children and young people who are already at risk or vulnerable, adolescence and the transition to adulthood often present additional challenges. For example, young people report challenges in managing finances...’
Housing report 2023 (2023): ‘But there are also Copenhageners who can't afford to stay or can't find suitable housing for their family...’</t>
  </si>
  <si>
    <t>CCs homepage: Ambition level for Climate Plan 2035 (meeting minutes) (11.07.24)
‘The average Copenhagener has a footprint of 10 tonnes per year’</t>
  </si>
  <si>
    <t>Income inequality: Highest income 493,000 DKK in 2021 lowest income 111,000 DKK in 2021 ( Status on Copenhagen 2023)
Average disposable income in Copenhagen neighbourhoods: Average disposable income in Copenhagen is 265,000 DKK in 2021 (Status on Copenhagen 2023)</t>
  </si>
  <si>
    <t>Four neighbourhoods are above average, with Indre By/Christianshavn having the
highest level. The remaining six neighbourhoods are below average. Disposable income in Bispebjerg is on par with Langeland, the municipality with the lowest disposable income in Denmark. (Status on Copenhagen 2023)</t>
  </si>
  <si>
    <t>Plan for combating homelessness in Copenhagen (2022): Existing stock of social housing must be affordable enough for homeless citizens to afford it.</t>
  </si>
  <si>
    <t>GDP per labour hour in 2021 for Region H: 764 DKK per labour hour (Status on Copenhagen 2023)</t>
  </si>
  <si>
    <t xml:space="preserve">DST: Average commute distance 19.5 km (2022) </t>
  </si>
  <si>
    <t>Climate adaptation plan (2011): Very heavy rainfall can cause flooding of sewers, basements and gardens. Sludge and residues from sewage flooding contain harmful bacteria, algae and microorganisms.
Therefore, there will be an increased risk of gastrointestinal and respiratory infections.
More extreme rainfall can also lead to more moisture damage in buildings and homes. Increased humidity in buildings means more dust mites and more cases of mould. Some people experience discomfort such as headaches and difficulty concentrating when staying in a damp and mouldy building. Some people develop allergies to mould spores and react with hay fever or asthma. And those with asthma or hay fever may find that their symptoms are exacerbated by being in buildings with dampness and mould growth.</t>
  </si>
  <si>
    <t xml:space="preserve">Housing report 2023 (2023): The housing burden indicates how much of the disposable income is spent on housing. In recent years it has increased, especially in Copenhagen, due to rising interest rates [...] The housing market in Copenhagen is generally more sensitive to interest rates due to higher loan-to-value ratios. In other words, this means that if an average family wants to buy a home in Copenhagen, they have to spend a larger portion of their income on housing costs now than before interest rates rose. [...]
Monthly housing costs for newcomers: Many newcomers live relatively cheaply; just over a quarter live for less than DKK 5,000 per month and just over a quarter live for between DKK 5,000 and 7,500. Some live significantly more expensive. Almost a third have housing costs of between DKK 7,500 and DKK 15,000 and just over a tenth more than DKK 15,000. </t>
  </si>
  <si>
    <t>Housing report 2023 (2023): Many Danes want to live their lives in Copenhagen, and I'm proud of that. But there are also Copenhageners who can't afford to stay or can't find a suitable home for their family. This has to change! It's not fair that an untamed housing market forces Copenhageners to leave their homes even if they want to stay. We decision-makers need to make room for all of us - not just the lucky few. As Lord Mayor and a mum, I fight for the children of Copenhageners to be able to find suitable housing when they leave home.</t>
  </si>
  <si>
    <t xml:space="preserve">Action plan against racism, ethnic discrimination and hate crimes 2023-2026 (2023): At the same time, people with ethnic minority backgrounds are less likely to move into private rented accommodation compared to people of Danish origin, despite a similar economic and social background. This may be due to a lack of networks. But it could also be due to discrimination by landlords. A study conducted by the National Council of Appeals concluded that applicants with an ethnic minority background ‘are probably not discriminated against because landlords do not like them, but instead because landlords have low expectations of them’. </t>
  </si>
  <si>
    <t>City plan (draft) 2024 - The climate-friendly capital of the future: New types of housing must cater to Copenhageners who want cohousing communities or other living arrangements where different forms of community or sharing arrangements are integrated into the living arrangements. For example, cohousing communities for divorced parents with shared children, senior cohousing communities for the elderly, rainbow families, young students and many more. There is also a need for more housing for homeless people, especially after the homelessness reform, which requires homeless people to move into their own homes much faster with the right support</t>
  </si>
  <si>
    <t xml:space="preserve">City plan (draft) 2024 - The climate-friendly capital of the future: The Ministry of Transport's analysis of the socio-economic effects of developing the East Harbour
(Lynetteholm, Refshaleøen, Kløverparken and parts of Kraftværkshalvøen), shows that a resident of the East Harbour is expected to have a transport need of just over 11 km in 2050, while the corresponding need for a resident of the Copenhagen area is almost 35 km. It can be seen that the distribution by means of transport is also very different, as a resident of the East Harbour is expected to use the car an average of just under 4 km per day, while the figure is 23 km for a resident of the Copenhagen area. Climate-friendly capital of the future - Municipal Planning Strategy 2023 (2023): To ensure a well-functioning, sustainable city where transport distances are limited, it must continue to be possible for Copenhageners to choose local craftsmen. Green Mobility Action Plan (2012): Everyone in Copenhagen - citizens, businesses, commuters and visitors - must have the opportunity to make a green and healthy transport choice. Cycle Path Prioritisation Plan 2017-2025 (2017): In its Traffic Management Plan, the City of Copenhagen has set politically agreed service targets for how long a trip should take on a number of main routes on foot, by bike, by car and by bus. </t>
  </si>
  <si>
    <t>Goals/strategic targets area/ points of attention</t>
  </si>
  <si>
    <t>KBH 2025 Climate Roadmap 2021-2025 (2020)</t>
  </si>
  <si>
    <t>Revised addendum to Roadmap 2021-2025 (2022)</t>
  </si>
  <si>
    <t>Policy for marginalised urban areas (2017)</t>
  </si>
  <si>
    <r>
      <t xml:space="preserve">
</t>
    </r>
    <r>
      <rPr>
        <sz val="11"/>
        <rFont val="Arial"/>
        <family val="2"/>
      </rPr>
      <t>Students with etnic minority backgrounds
Students with high absenteeism
Students with low well-being
Boys with low grade point averages
Students exposed to bullying (including digital)
Children with ethnic minority backgrounds
Children and young people with disabilities and/or autism
Citizens with ethnic minority background
Citizens with short education
Citizens living in marginalised neighbourhoods</t>
    </r>
  </si>
  <si>
    <t>Citizens with ethnic minority backgrounds 
Citizens with disabilities
Elderly people
Students in primary and secondary school 
Young people
Citizens living in marginalised neighbourhoods</t>
  </si>
  <si>
    <t>Women
Young people
Citizens with ties to criminal environments
Citizens living in marginalised neighbourhoods
Women
Religious minorities
Citizens with ethnic minority backgrounds
LGBTI+ citizens</t>
  </si>
  <si>
    <t>Citizens with ethnic minority backgrounds and Citizens living in 'marginalised neighborhoods’</t>
  </si>
  <si>
    <t>Implementation Plan 2022-2025 for Policy for marginalised urban areas (2022)</t>
  </si>
  <si>
    <t>Climate Adaptation Plan (2011)</t>
  </si>
  <si>
    <t>Storm surge plan for Copenhagen (2017)</t>
  </si>
  <si>
    <t>Risk management plan 2021 Køge Bugt - Copenhagen (2020)</t>
  </si>
  <si>
    <t>City of Copenhagen Cloudburst Plan (2012)</t>
  </si>
  <si>
    <t>Wastewater plan (2018)</t>
  </si>
  <si>
    <t>Climate adaptation report 2023 (draft)</t>
  </si>
  <si>
    <t>Action plan for groundwater protection 2023 - 2034 (2023)</t>
  </si>
  <si>
    <t>Response regarding the number of homes in Copenhagen affected by extreme weather (2024)</t>
  </si>
  <si>
    <t>Biodiversity in Copenhagen - Strategy 2022-2050 (2023)</t>
  </si>
  <si>
    <t>Biodiversity action plan for Copenhagen 2022-2025 (2023)</t>
  </si>
  <si>
    <t>Strategy for Urban Nature in Copenhagen 2015-2025 (2015)</t>
  </si>
  <si>
    <t>Our Copenhagen - Vision for technical and environmental services in the City of Copenhagen (2024)</t>
  </si>
  <si>
    <t>Circular Copenhagen - Resource and Waste Plan 2024 (2019)</t>
  </si>
  <si>
    <t>Draft Resource and Waste Plan 2030 (in consultation)</t>
  </si>
  <si>
    <t>Green Mobility Action Plan (2012)</t>
  </si>
  <si>
    <t>Car sharing action plan 2022-2025 (2022)</t>
  </si>
  <si>
    <t>Charging Infrastructure Action Plan 2022-2025 (2023)</t>
  </si>
  <si>
    <t>Prioritisation Plan for Bicycle Parking 2028-2025 (2018)</t>
  </si>
  <si>
    <t>Cycle path prioritisation plan 2017 -2025 (2017)</t>
  </si>
  <si>
    <t>Cycling strategy 2011-2025 (2012)</t>
  </si>
  <si>
    <t>Mobility report 2024 (2024)</t>
  </si>
  <si>
    <t>City of Copenhagen Tree Policy 2018-2025 (2018)</t>
  </si>
  <si>
    <t>Environmental inspection plan 2022-2025 (2023)</t>
  </si>
  <si>
    <t>Action plan for tourist transport</t>
  </si>
  <si>
    <t>Solar cell action plan (2022)</t>
  </si>
  <si>
    <t>Citizen Centre Children and Youth: Transition plan - a place in the community 2021-2024 (2021)</t>
  </si>
  <si>
    <t>City of Copenhagen Disability Policy 2023-2026 (2023)</t>
  </si>
  <si>
    <t>Social Service Committee's strategic focus areas 2023-2025 (2022)</t>
  </si>
  <si>
    <t>Plan for combating homelessness in Copenhagen (2022)</t>
  </si>
  <si>
    <t>Citizen Centre Disability: Transition plan - a good life with participation in the community 2021 - 2024 (2021)</t>
  </si>
  <si>
    <t>Children and Youth Committee Strategy 2022-2025: Our children - the future of Copenhagen (2022)</t>
  </si>
  <si>
    <t>City of Copenhagen's anti-bullying strategy</t>
  </si>
  <si>
    <t>All children should be able to fulfil their dreams - an introduction to the Child and Youth Administration in Copenhagen (2022)</t>
  </si>
  <si>
    <t>Enjoy life Copenhagener - Copenhagen Health Policy 2015 - 2025</t>
  </si>
  <si>
    <t>Action plan for better mental health 2019-2023 (2019)</t>
  </si>
  <si>
    <t>Copenhagen's policy for a good senior and elderly life 2024-2027 (2024)</t>
  </si>
  <si>
    <t>Together on Dementia - Strategy for early intervention (2020)</t>
  </si>
  <si>
    <t>Employment and Integration Administration's vision and benchmarks for 2022-2025</t>
  </si>
  <si>
    <t>Action plan against racism, ethnic discrimination and hate crimes 2023-2026 (2023)</t>
  </si>
  <si>
    <t>Action plan on extremism 2024-2026 (2024)</t>
  </si>
  <si>
    <t>Negative social control 2024-2026 - Prevention of negative social control in Copenhagen (2024)</t>
  </si>
  <si>
    <t>Integration and citizenship policy 2023-2026 (2023)</t>
  </si>
  <si>
    <t>Integration action plan 2023-2026 (2023)</t>
  </si>
  <si>
    <t>Green jobs - green skills. Labour strategy for the green transition (2021)</t>
  </si>
  <si>
    <t>Housing report 2023 (2023)</t>
  </si>
  <si>
    <t>Energy strategy for the City of Copenhagen's properties (2022)</t>
  </si>
  <si>
    <t>Business strategy 2024-2027 - A capital of growth and knowledge (2024)</t>
  </si>
  <si>
    <t>Capital tourism recovery plan - Comeback Copenhagen 2023 (2022)</t>
  </si>
  <si>
    <t>City plan 2019 (2020)</t>
  </si>
  <si>
    <t xml:space="preserve">City plan (draft) 2024 - Climate-friendly capital of the future </t>
  </si>
  <si>
    <t>Climate-friendly capital of the future - City plan strategy 2023 (2023)</t>
  </si>
  <si>
    <t>Food and meal strategy 2019</t>
  </si>
  <si>
    <t>Implementation status 2023 - Food and meal strategy 2019</t>
  </si>
  <si>
    <t>City of Copenhagen LGBTI+ Policy 2019-2023 (2019) - Appendix 1 An equal part of the community</t>
  </si>
  <si>
    <t>City of Copenhagen Gender Equality Plan 2022 (2022)</t>
  </si>
  <si>
    <t>Safe City Strategy 2022 - 2025 (2022)</t>
  </si>
  <si>
    <t>Restaurant and
Nightlife plan 2021</t>
  </si>
  <si>
    <t>Culture and Leisure Administration (KFF)</t>
  </si>
  <si>
    <t>Culture and Leisure Administration and Technical and Environmental Administration</t>
  </si>
  <si>
    <t>Team Safe City under the Finance Administration</t>
  </si>
  <si>
    <t>Gender Equality Unit under Finance Administration</t>
  </si>
  <si>
    <t>Finance Administration (ØKF)</t>
  </si>
  <si>
    <t>Employment and Integration Administration (BIF)</t>
  </si>
  <si>
    <t>Health and Care Administration (SUF)</t>
  </si>
  <si>
    <t>Child and Youth Administration (BUF)</t>
  </si>
  <si>
    <t>Social services administration (SOF)</t>
  </si>
  <si>
    <t>Technical and environmental administration (TMF)</t>
  </si>
  <si>
    <t>Identified Impacted Groups</t>
  </si>
  <si>
    <t>Action plan against racism, ethnic discrimination and hate crimes 2023-2026 (2023): Copenhageners with ethnic minority backgrounds are more likely to rent compared to Copenhageners of Danish origin. The vast majority live in social housing, which is rented out via legally regulated waiting lists. At the same time, people with an ethnic minority background are less likely to move to private rental housing compared to people of Danish origin, despite having a similar economic and social background. This may be due to a lack of networks. But it could also be due to discrimination by landlords. A study conducted by the National Councils of Appeals concluded that applicants with ethnic minority backgrounds ‘are probably not discriminated against because landlords do not like them, but instead because landlords have low expectations of them’. 
Integration and Citizenship Policy 2023-2026 (2023): Many Copenhageners with an ethnic minority background live in the social housing sector, where three out of five people originating from a MENAPT country live.</t>
  </si>
  <si>
    <t>Circular Copenhagen - Resource and Waste Plan 2024 (2019): Companies are obliged to sort their waste at source according to the Waste Executive Order. The handling of recyclable commercial waste has been liberalised. This means that each company must enter into an agreement with waste collectors for the collection and sale of this type of waste.
The draft for the new Resource and Waste Plan 2030 (in consultation): Waste volumes from households have decreased by almost 10% over the past ten years, despite a population growth of 20% during the same period. Although waste volumes are decreasing, the amount of waste per capita in Denmark and Copenhagen is still high compared to other countries. The need to recycle the resources in waste is therefore topical.</t>
  </si>
  <si>
    <t>Circular Copenhagen - Resource and Waste Plan 2024 (2019): Goal 1: 70% of household and light commercial waste is collected for recycling.
Draft for the new Resource and Waste Plan 2030 (in consultation): 60% actual recycling of household and household-like waste.
[...] strengthen companies' sorting practices. [...] outreach efforts to strengthen sorting in the city's housing associations</t>
  </si>
  <si>
    <t>CC: Waste fees (2024) In the City of Copenhagen, the waste fees for collection are as follows: Residual waste fee, all housing types Per litre weekly: 2- 3- or 4-wheeled containers DKK 7.85. Containers with or without compaction DKK 4.00 Mobile vacuum cleaner 6.20 kr. Scheme fee: Fixed rate per residential unit DKK 2,629.00</t>
  </si>
  <si>
    <t xml:space="preserve">CC: Efficient public transport Copenhagen is continuously working to improve public transport. On CC's website it says: In combination with S-train lines and the existing metro, there is now a fine-meshed rail network in the centre of the capital. This means that 85 percent of all homes, workplaces and study places in the densest parts of the city are within 600 metres of a metro or S-train station. For most Copenhageners in the densest neighbourhoods, the nearest station is less than a 10-minute walk away. </t>
  </si>
  <si>
    <t>Mobility report 2024:
The proportion of Copenhageners living close to stations, i.e. within 600 metres of a metro or train station, is over 50% in the inner city, Østerbro, Nørrebro and Vesterbro/Kongens Enghave districts. It's different for residents of Brønshøj-Husum, where the proportion who can reach a metro or train within 600 metres of their home is 7%, and for workplaces this proportion is only 5%. This may help explain why car ownership is higher in Brønshøj-Husum than in other neighbourhoods.</t>
  </si>
  <si>
    <t>Mobility Report 2024:
‘28% of Copenhageners are dissatisfied with the width of the cycle paths, which should be able to handle more wider bikes such as cargo bikes, disability bikes etc.’</t>
  </si>
  <si>
    <t>City Plan (draft) 2024 - Climate-friendly capital of the future: ambition to develop cycling infrastructure that strengthens public health and frees up space for different types of cyclists, including children, tourists, vulnerable groups with chronic diseases and the elderly, e.g. by establishing safe school routes and more cycle lanes.</t>
  </si>
  <si>
    <t>Mobility report 2024:
Status of objectives:
Share of all journeys by bike
2021: 21 %
2022: 27 %
2023: 27 %
Target: &gt;25%
Share of all journeys by public transport
2021: 13 %
2022:17 %
2023:17 %
Target: &gt;25%
Proportion of all journeys made on foot
2021: 37 %
2022: 31 %
2023: 27 %
Target: &gt;25%</t>
  </si>
  <si>
    <t xml:space="preserve">Copenhagen City Plan 2019, Goals for traffic:
By 2025, car traffic should account for a maximum of 25% of all journeys made in Copenhagen. In addition, the number of trips will be divided into at least 25% walking, 25% cycling and 25% public transport in 2025.
At least 75% of the growth in the number of passenger trips will be made by cycling and public transport.
At least half of journeys to work or education in the municipality are made by cycling.
Bicycle and pedestrian access along and across the harbour connects the city, while the harbour is actively used for both daily transport and for leisure. </t>
  </si>
  <si>
    <t>Action plan against racism, ethnic discrimination and hate crimes 2023-2026 (2023): So-called ‘everyday racism’, patronising or mocking comments in public spaces, must never become part of everyday life in Copenhagen. Unfortunately, everyday life is not always like that. All too often, Copenhageners with minority backgrounds experience discrimination in public spaces. According to the City of Copenhagen's surveys, this is especially true when using public transport and in nightlife. Approximately one in four young Copenhageners of non-Western origin who have experienced discrimination in the past year have experienced discrimination in nightlife.</t>
  </si>
  <si>
    <t xml:space="preserve">Copenhagen City Plan 2019, Goals for traffic:
To improve comfort, accessibility and safety for pedestrians so that the average number of daily walks per Copenhagener in Copenhagen increases by 20% compared to 2017. 
To ensure the best possible coherence between all modes of transport, including public transport, public transport and bicycles, and improve the user experience of coherence. </t>
  </si>
  <si>
    <t>The CC homepage: About local committees (2024) 
The City of Copenhagen has 12 local committees, each with a geographically defined neighbourhood as their focus area.</t>
  </si>
  <si>
    <t>Overview of grants and funds for associations and evening schools</t>
  </si>
  <si>
    <t>The CC homepage: About councils (2024)
A number of councils have been established in the City of Copenhagen to look after the interests of different user groups and act as a link between the relevant user group in the municipality and politicians.
These councils have been established in the City of Copenhagen:
Ældrerådet
Ungeråd KBH
Københavns Fælleselevråd
Handicaprådet 
Udsatterådet
Brugerråd i Borgercenter Handicap
Den Sociale Hjemmeplejes brugerråd
Dialogforum på psykiatriområdet 
Det Grønne Råd
Frivilligrådet</t>
  </si>
  <si>
    <t>Action plan against racism, ethnic discrimination and hate crimes 2023-2026 (2023): ‘Social life in Denmark is traditionally inclusive, but studies show that citizens with ethnic minority backgrounds participate less in social life than majority Danes. This is also true in Copenhagen. A European study specifically points out that
‘Discrimination can also be a barrier to participation in organisations in Denmar</t>
  </si>
  <si>
    <t>City Plan 2019:
‘Copenhagen must be a city with equal opportunities for good health for all. Copenhagen must be a democratic city where Copenhageners, associations and businesses are active players in the city's development.’</t>
  </si>
  <si>
    <t>Action plan on extremism 2024-2026 (2024):
‘- Efforts in Copenhagen schools in collaboration with the Children and Youth Administration on understanding democratic
citizenship, resilience against online propaganda and manipulation.
- Parental efforts focusing on strengthening parents' ability to talk to their children about propaganda and negative communities.
- Adult efforts focusing on strengthening the skills to engage in constructive and democratic dialogue both online and offline.
- Development of a broad civil society co-operation with a focus on establishing trusting relationships between the municipality and Copenhagen's civil society.’</t>
  </si>
  <si>
    <t>Popular Information policy 2023-2026 (2023)</t>
  </si>
  <si>
    <t>Public Information Policy 2023-2026 (2023): Finally, in an old city like Copenhagen, there are - quite literally - many obstacles when it comes to ensuring accessibility to our programmes. We will work to improve the accessibility of cultural and leisure facilities in Copenhagen.
✼ Develop a plan for art and culture in disadvantaged neighbourhoods
✼ Develop a plan for better accessibility and access for people with
people with disabilities and the elderly
✼ Utilise the diverse activities of cultural life to offer more people a
foot into the labour market - e.g. through the social free pass
✼ Further develop methods and social sports initiatives that include vulnerable children and adults in club life</t>
  </si>
  <si>
    <t>DST: Nominated and elected candidates for municipal elections by candidates, sex, age and municipality
54.5% elected women in KV21 and 45.5% elected men in KVL21</t>
  </si>
  <si>
    <t>CC website: Have your say 
Respond to the consultation
Citizen panel
Follow the City of Copenhagen on social media
Read agendas and meeting material from political decisions and press releases
Live TV from the discussion of items at meetings in the Citizen Representation
Mailbox with the option to send Good ideas and suggestions can be sent to the municipality
Opportunity to engage in dialogue with a member of the Citizen Representation via email or phone
Lay judges
Local committees</t>
  </si>
  <si>
    <t>CBH 2025 Climate Roadmap 2021-2025 (2020): Climate education in Copenhagen will ensure that all children and young people in Copenhagen can receive climate education,
that provides high professional current climate knowledge, skills for the future labour market and contributes to democratic education and action competence.</t>
  </si>
  <si>
    <t>Safe City Strategy 2022 - 2025 (2022): High levels of safety in all neighbourhoods: In neighbourhoods with less than 85% safe, the proportion of safe people should increase during the strategy period. Baseline (2022): Three neighbourhoods have less than 85% safe (Brønshøj-Husum 71%, Bispebjerg 74% and Ydre Nørrebro 81%). Based on the Safety Survey (2022)</t>
  </si>
  <si>
    <t>Safe City Strategy 2022 - 2025 (2022): ‘However, there are still children and young people who still end up in crime. 
‘There has been an increase in the number of registered biker and gang members in Copenhagen since 2019. 
...the municipality has a special focus on the most marginalised residential areas in the city, namely the social housing areas, which the state designates on its lists of parallel societies etc.
In Copenhagen and the rest of Denmark, there is a challenge with insecurity in the evening and night hours, where women are significantly more insecure than men.</t>
  </si>
  <si>
    <t>Copenhagen City Plan 2019, Goals for traffic:
That the air quality in Copenhagen improves to meet the World Health Organisation (WHO) guidelines for good air quality. The air will be so clean that citizens' health is not adversely affected.  
According to CC's Health Report and Air Pollution 2021, there is a need for increased knowledge about the adverse health effects of air pollution in Copenhagen. The aim of the initiative is to increase knowledge about the health consequences of air pollution and, based on this, organise and launch initiatives that can promote health in relation to air pollution.</t>
  </si>
  <si>
    <t>In CC's Action Plan for better mental health it is written: ‘The proportion of young people in the Capital Region
has increased from 25% in 2013 to 32% in 2017, and the proportion of young people who develop anxiety and depression has increased significantly over the past 10 years. Young people in particular
women in particular stand out with a relatively large proportion experiencing mental challenges.’
’133,000 Copenhageners have a high
stress level.’
‘Loneliness is a big problem, and the problem is greatest among the young (16-24 years old) and the oldest (over 80 years old) and people outside the labour market. People who feel lonely have a poorer quality of life and an increased risk of high blood pressure, heart disease and metabolic syndrome.’
‘Nearly 40% of people with diabetes
experience disease-related stress.
25% of people with heart failure experience depression or anxiety.
35% of Copenhageners with COPD experience high stress levels.
Up to 50% of people with cancer
develop anxiety or depression.’
Integration and Citizenship Policy 2023-2026: ‘The health profile also shows that citizens with a non-Western background are more often unwanted alone, lonely, have limited social support and signs of social isolation.’</t>
  </si>
  <si>
    <t>Copenhagen's Health Policy (2015-2025) states: ‘We must prevent and intervene early in relation to those we know are at risk of developing problems later in life. For example, children growing up in families with alcohol problems are at high risk of developing problematic alcohol consumption, which can affect their well-being’
In CCs Action Plan for better mental health it is written: ‘The action plan prioritises the well-being and mental health of children and young people, as the proportion of children and young people who have difficulties is increasing. Furthermore, the action plan will strengthen efforts in relation to the mental health consequences of chronic diseases.’
City of Copenhagen LGBTI+ Policy 2019-2023 (2019) - Appendix 1 An equal part of the community: many LGBTI+ people are
fear of becoming lonely in old age.</t>
  </si>
  <si>
    <t>CCs ‘Together on Dementia: Strategy for early intervention’ is the following vision:
‘As an elderly person in Copenhagen, you should be able to live the life you want as much as possible. This also applies to Copenhageners with dementia. And as a municipality, we can do a lot to help Copenhageners with dementia and their relatives.’ 
‘In the Health and Care Administration, we want to set new goals for what it should be like to live a life with dementia in Copenhagen. And an important point here is that dementia is not a natural part of getting older. It is a disease of the brain, and it must be taken seriously from the moment the first signs appear - just like other diseases.’</t>
  </si>
  <si>
    <t>Overview of contaminated soil (class 1 and class 2) (CC map)</t>
  </si>
  <si>
    <t>High noise exposure homes above 68 dB (CC map)
Noisy homes 58-68 dB (CC map)
Non-noisy above MST limit values (CC Map)</t>
  </si>
  <si>
    <t>Overview of green spaces (CC map)
Number of green areas in each urban area (Status of Copenhagen's public green m2 - 2024)
Public available green spaces per capita (m2) (Status on Copenhagen's public green m2 - 2024)</t>
  </si>
  <si>
    <t>Map of tree locations in the city (CC map)</t>
  </si>
  <si>
    <t>Overview of water hydrants in public spaces (CC map)
Overview of green public spaces (CC map)</t>
  </si>
  <si>
    <t xml:space="preserve">Business Strategy 2024-2027 - A Capital of Growth and Knowledge - (2024): almost 4,000 young Copenhageners are neither in education nor employment. </t>
  </si>
  <si>
    <t>CBH 2025 Climate Plan Roadmap 2021-2025 (2020): Children and young people must be climate educated through a coherent and threefold effort:
- Climate education in Copenhagen will ensure that all children and young people in Copenhagen can receive climate education,
that provides high professional current climate knowledge, skills for the future labour market and contributes to democratic education and action competence.
- The Climate Ambassador programme will continue to equip students with the skills and motivation to be active co-creators and communicators of a sustainable future.
- The Copenhagen Climate Action Showroom will inspire politicians, experts, planners, educators, citizen groups and students in an exciting and professional environment.</t>
  </si>
  <si>
    <t xml:space="preserve">Policy for marginalised urban areas (2017):
Compared to the rest of Copenhagen, the deprived
urban areas have an overrepresentation of citizens with [...] language difficulties in daycare centres etc.
Integration and Citizenship Policy 2023-2026 (2023): There are still too many Copenhageners with ethnic minority backgrounds who experience challenges with [...] insufficient Danish language skills, lack of education, lower academic performance in school
and lack of inclusion and inequality in several areas. 
[...] In Copenhagen, 14.5 per cent of children have language challenges when they start school. There is also still a gap between pupils' academic results in primary and lower secondary school - children with a non-Western background perform worse than children with a Danish background. Children with a non-Western background have lower school satisfaction than children with a Western background. </t>
  </si>
  <si>
    <t>Green jobs - green competences. Labour strategy for the green transition (2021): ‘The green transition has a major impact on which skills and job functions are in demand in the labour market...’
City of Copenhagen Disability Policy 2023-2026 (2023): ‘...More people must have access to employment and education - the City of Copenhagen will lead by example...’
Climate-friendly capital of the future - City Plan Strategy 2023 (2023): ‘To ensure a well-functioning, sustainable city where transport distances are limited, it must continue to be possible for Copenhageners to choose local craftsmen’
Negative social control 2024-2026 - Prevention of negative social control in Copenhagen (2024): ...Employment and Integration Administration on negative social
social control as a barrier to the employment of ethnic
minority women's employment.
Integration and Citizenship Policy 2023-2026 (2023): To address health challenges or health mastery issues that prevent Copenhageners with integration needs from getting jobs and education. To address insufficient Danish language skills, also among Copenhageners with more than 5 years of residence, e.g. by incorporating Danish into employment-oriented programmes. However, the proportion of 13-17 year olds with a leisure job is relatively low in Copenhagen, with 29
figures for the whole country show that the employment rate particularly stands out for immigrants, who have an employment gap of more than 10 percentage points compared to descendants and young people of Danish origin.
Social Service Committee's strategic focus areas 2023-2025 (2022): The social administration's biggest cross-cutting challenge is the lack of qualified labour in several key areas. This applies especially to social workers, nurses and pedagogues...’
City of Copenhagen LGBT+ policy 2019-2023 (2019): Can job centres take care of all kinds of citizens
regardless of sexuality and gender identity?
Employment and Integration Administration's vision and benchmarks for 2022-2025: Citizens on the edge of the labour market: BIF must use the current economic boom to help more vulnerable citizens to be part of the labour market</t>
  </si>
  <si>
    <t>Green jobs - green skills. Labour strategy for the green transition (2021): The green transition has a major impact on the skills and job functions that are in demand in the labour market. The green transition and the political visions and goals will only be realised
if the demand for skills is met...’ ‘... to work proactively to ensure that more of the city's unemployed have the right skills to fulfil green job functions...’</t>
  </si>
  <si>
    <t>To support the assessment of indicator: water consumption per capita or household</t>
  </si>
  <si>
    <t>To support the assessment of the indicator ‘Number of start-ups’</t>
  </si>
  <si>
    <t>As a source to describe some of the climate adaptation challenges under the needs assessment ‘CITIZENS LIVING IN RISK AREAS’</t>
  </si>
  <si>
    <t>To support the assessment of the indicator ‘Number of deaths from natural disasters per 100,000 population (!)’
And to expand the needs assessment for ‘Citizens exposed during heatwaves and droughts’</t>
  </si>
  <si>
    <t>To support the assessment of indicator: ‘Emergency response time’</t>
  </si>
  <si>
    <t>To support the assessment of the indicator ‘Ratio of students to teachers’</t>
  </si>
  <si>
    <t>To support the assessment of the indicator ‘Percentage of water loss (unaccounted for water) in water supply system’</t>
  </si>
  <si>
    <t>To support the assessment of: Climate footprint from consumption</t>
  </si>
  <si>
    <t>To support the assessment of indicator: representation in the police force</t>
  </si>
  <si>
    <t>To support the assessment of the indicator ‘Mortality attributed to cardiovascular disease, cancer, diabetes or chronic respiratory disease’</t>
  </si>
  <si>
    <t>To support the assessment of the indicator: Percentage of time spent at working</t>
  </si>
  <si>
    <t>To support the assessment of indicator: ‘Share of household labour performed by women in a family’</t>
  </si>
  <si>
    <t>To support the assessment of indicator: ‘ Asset distribution’</t>
  </si>
  <si>
    <t>As a central source for: Average time taken for daily commute</t>
  </si>
  <si>
    <t>As a central source for: unemployment rate</t>
  </si>
  <si>
    <t>As a key source for: voter turnout for national elections</t>
  </si>
  <si>
    <t>As a central source for: number of registered voters</t>
  </si>
  <si>
    <t>As a central source for: Representation in local government</t>
  </si>
  <si>
    <t>As a key source for: Urban tree canopy - number of trees</t>
  </si>
  <si>
    <t>As a key source for: Carbon footprint from consumption</t>
  </si>
  <si>
    <t>As a central source for: Percentage of urban area that is greenspace</t>
  </si>
  <si>
    <t>As a central source for: Number of mechanisms to participate in city governance</t>
  </si>
  <si>
    <t>To support the assessment of the indicator ‘Percentage of monthly income spent on solid waste collection (!)’</t>
  </si>
  <si>
    <t>To support the assessment of indicator ‘Percentage of population within 500m walk of public transportation option (e.g., bus, metro, light rail(!)’</t>
  </si>
  <si>
    <t>To support the assessment of indicator ‘Number and type of NGOs involved in city issues (!)’</t>
  </si>
  <si>
    <t>To support the assessment of indicator ‘Number of spaces for dialogue between public sector and NGOs’</t>
  </si>
  <si>
    <t>To support the assessment of indicator: Percentage of urban plans and management strategies that are designed in a participatory manner and that meet regularly and democratically</t>
  </si>
  <si>
    <t>To support the assessment of the indicator ‘Availability of vegetarian and vegan alternatives in public workplaces and institutions’</t>
  </si>
  <si>
    <t>To support the assessment of indicator: ‘Percentage of families within 10 minutes of childcare facility’</t>
  </si>
  <si>
    <t>As one of the key sources from the City of Copenhagen for collecting data for the indicator assessment.</t>
  </si>
  <si>
    <t>As a central source for collecting data for the indicator assessment.</t>
  </si>
  <si>
    <t>To support the assessment of indicator: Number of people incarcerated, number of arrests and prison density, and percentage of incarcerated population that has not been sentenced</t>
  </si>
  <si>
    <t>To support the assessment of indicator: Number of people incarcerated</t>
  </si>
  <si>
    <t>To support the assessment of the indicator ‘Percentage of population vulnerable to natural hazards (e.g., excessive heat, droughts, flooding, landslides, earthquakes, cyclones) (!)’</t>
  </si>
  <si>
    <t>To support the assessment of indicator: Number of voters declined from voting due to eligibility requirements (e.g., documentation)</t>
  </si>
  <si>
    <t>To support the assessment of the indicator ‘Percentage of adult Copenhageners with low scores on the physical health scale’</t>
  </si>
  <si>
    <t>To support the assessment of the indicator "The proportion of adult Copenhageners,
who smoke dailyt"</t>
  </si>
  <si>
    <t>To support the assessment of the indicator "The proportion of adult Copenhageners,
who drink alcohol on a weekly basis"</t>
  </si>
  <si>
    <t>To support the assessment of the indicator 'Suicide rate'</t>
  </si>
  <si>
    <t>To support the assessment of the indicator ‘Mortality rate attributed to air pollution’</t>
  </si>
  <si>
    <t>To support the assessment of the indicator ‘Number of deaths from natural disasters per 100,000 population (!)’</t>
  </si>
  <si>
    <t>As a central source for: Energy consumption per capita or household and Percentage of total energy coming from renewable sources, as a share of the city's total energy consumption</t>
  </si>
  <si>
    <t>As a source to describe that the municipality will be responsible for high groundwater under the needs assessment for ‘Citizens exposed under high groundwater’</t>
  </si>
  <si>
    <t>To support the assessment of the indicator ‘Number of mental health practitioners per 100,000 citizens’</t>
  </si>
  <si>
    <t>The Danish Emergency Management Agency's National Risk Picture 2022</t>
  </si>
  <si>
    <t>The Children and Education Committee - Education Statistics (2024)</t>
  </si>
  <si>
    <t>DANVA: Water in numbers (2022)</t>
  </si>
  <si>
    <t>DANVA: Water in numbers (2023)</t>
  </si>
  <si>
    <t>Danish Chamber of Commerce: Women Entrepreneurs 2023 (2023)</t>
  </si>
  <si>
    <t>Denmark's Global Consumption Emissions (CONCITO, 2023)</t>
  </si>
  <si>
    <t>Dansk-politi.dk: Article - More diversity on the way in the police (2024)</t>
  </si>
  <si>
    <t>danish municipalities: When water threatens (Magazine 04/2024)</t>
  </si>
  <si>
    <t>DST (Statistic Denmark)2023: Indicator for SDG Target 3.4.2</t>
  </si>
  <si>
    <t>DST (Statistic Denmark) 2020: Theme Gender Equality - Labour</t>
  </si>
  <si>
    <t>DST (Statistic Denmark) 2020: Theme Gender Equality - Labour:  Indicator for SDG Target 5.4.1</t>
  </si>
  <si>
    <t>DST (Statistic Denmark) [FORMUE12] Wealth by wealth type, unit, region, age and population</t>
  </si>
  <si>
    <t>DST (Statistic Denmark): Gennemsnitlig pendlingsafstand (ultimo november) efter køn,
socioøkonomisk status, arbejdsstedsområde og tid (2022)</t>
  </si>
  <si>
    <t>DST (Statistic Denmark): Unemployment (md.) March 2024</t>
  </si>
  <si>
    <t>DST (Statistic Denmark): Parliamentary elections by election result and time 2022</t>
  </si>
  <si>
    <t>DST (Statistic Denmark): Number of eligible voters in municipal elections 2021</t>
  </si>
  <si>
    <t>DST (Statistic Denmark): Nominated and elected candidates for municipal elections by candidates, sex, age and municipality</t>
  </si>
  <si>
    <t>CC analysis: Equality report for the City of Copenhagen (2016)</t>
  </si>
  <si>
    <t>CC website: Ambition level for Climate Plan 2035 (meeting minutes) (11.07.24)</t>
  </si>
  <si>
    <t>(CC map)
The Copenhagen map</t>
  </si>
  <si>
    <t>CC analysis: Status of Copenhagen's public green spaces m2 from 2024</t>
  </si>
  <si>
    <t>CC website: Make an impact (2024)</t>
  </si>
  <si>
    <t>CC: Waste fees (2024)</t>
  </si>
  <si>
    <t>CC website: Efficient public transport</t>
  </si>
  <si>
    <t>CC website: About local committees (2024)</t>
  </si>
  <si>
    <t>CC website: About Council (2024)</t>
  </si>
  <si>
    <t>CC website: Better Copenhagen dialogue (2024)</t>
  </si>
  <si>
    <t>CC website ‘Food for children in daycare and kindergarten’ (2024)</t>
  </si>
  <si>
    <t>City Of Copenhagen (CC)</t>
  </si>
  <si>
    <t>Indicators from The City of Copenhagens (CC) strategies and plans</t>
  </si>
  <si>
    <t>Indicators from The City of Copenhagens (CC) StatBank, Status of Copenhagen, GIS maps, etc.</t>
  </si>
  <si>
    <t>City of Copenhagen (CC) - Strategy/politic/vision/plan</t>
  </si>
  <si>
    <t>City of Copenhagen's website ‘Care guarantee in nursery and daycare’ (2024)</t>
  </si>
  <si>
    <t>City of Copenhagen's StatBank</t>
  </si>
  <si>
    <t>Copenhagen Doughnut 2023</t>
  </si>
  <si>
    <t>KMD: Local elections 16 November 2021 - Copenhagen City Council</t>
  </si>
  <si>
    <t>To support the assessment of indicator: 'Voter turnout for local elections'</t>
  </si>
  <si>
    <t>Prison and Probation statistics 2022</t>
  </si>
  <si>
    <t>Danish Prison and Probation Service website (2024): City of Copenhagen</t>
  </si>
  <si>
    <t>Nature-based cities (CONCITO report) from 2024</t>
  </si>
  <si>
    <t>SAND – The Danish national organisation for homeless people</t>
  </si>
  <si>
    <t>Regional health profile 2021</t>
  </si>
  <si>
    <t xml:space="preserve">Statens Serum Institut press release from 2023 </t>
  </si>
  <si>
    <t>Health and Air Pollution in Copenhagen Annual Report 2021</t>
  </si>
  <si>
    <t xml:space="preserve">Statens Serum Institut's press release from 2018 </t>
  </si>
  <si>
    <t>Status on Copenhagen 2023</t>
  </si>
  <si>
    <t>SaveEnergy (2022)</t>
  </si>
  <si>
    <t>The government's proposal for Climate Adaptation Plan 1</t>
  </si>
  <si>
    <t>Safety survey 2022</t>
  </si>
  <si>
    <t>VIVE's The Danish Center for Social Science Research study ‘Activity and waiting times in the psychologist scheme’ (2023)</t>
  </si>
  <si>
    <t>Statens Serum Institut (2018) analyses show that especially the elderly, infants and chronically ill people are exposed in heat and heat waves. There is a general need for increased knowledge about the impact of climate events on people in Copenhagen.
The Danish Emergency Management Agency's National Risk Assessment (2022) ‘Heat waves can result in more cases of illness and death than usual in summer due to dehydration, heat stroke and heat collapse. Risk groups include the elderly, young children, the obese, and people with certain chronic diseases, mental disabilities, or those taking medications that cannot tolerate high temperatures. People who consume alcohol, exercise vigorously or perform hard physical labour in extreme heat are also at risk.’</t>
  </si>
  <si>
    <t>Elderly
Children
Chronically ill citizens
Citizens with disabilities (physical and mental)
Severely overweight citizens
Citizens who perform hard physical labour</t>
  </si>
  <si>
    <t>According to DST (2023), the mortality rate due to cardiovascular disease, cancer, diabetes or COPD was 552.7 per 100,000 people in 2021.</t>
  </si>
  <si>
    <t>Chronically ill citizens</t>
  </si>
  <si>
    <t>Health and Air Pollution in Copenhagen Annual Report 2021
According to the report, ‘Copenhagen's road transport is the largest local source of nitrogen oxide emissions.’ and ‘There can be significant differences in the levels of air pollution Copenhageners are exposed to when travelling in the city.’ The report elaborates that larger and busier roads have significantly higher levels of nitrogen dioxide, black carbon and ultra fine particles.</t>
  </si>
  <si>
    <t>Citizens who are exposed to air pollution at their place of residence</t>
  </si>
  <si>
    <t xml:space="preserve">Citizens who receive 24-hour care
</t>
  </si>
  <si>
    <t>Children in daycare centres</t>
  </si>
  <si>
    <t>Inequality in the possibility of being offered vegan/exclusively plant-based alternatives in municipal institutions.
CC writes on their website ‘Food for children in nurseries and daycare centres’ (2024): "If the family lives completely vegan, the responsibility for the child's nutrition lies with the parents. Parents must provide the child with a packed lunch every day for lunch and possibly also for snacks’</t>
  </si>
  <si>
    <t xml:space="preserve">Mentally vulnerable citizens </t>
  </si>
  <si>
    <t>VIVE's study ‘Activity and waiting times in the psychologist scheme’ (2023): Based on VIVE's study of the psychologist scheme in the Capital Region of Denmark, it has been assessed that "waiting times in the scheme have been increasing. This is most likely a result of a growing mismatch between supply and demand in the scheme. and the psychologists in the scheme experience that waiting times are a problem - both in terms of ensuring clients receive timely treatment and in terms of their own work situation, where they often have to say no to clients.’</t>
  </si>
  <si>
    <t>Statens Serum Institute (2023) research from 2023 shows that transgender people are at eight times the risk of suicidal behaviour and death than the rest of the population.
The suicide rate for the City of Copenhagen (broken down by gender, municipality of residence, ethnicity and age) may be available through the Danish Health Data Authority's website ‘Death Causes Register (DAR)’.</t>
  </si>
  <si>
    <t>LGBTI+</t>
  </si>
  <si>
    <t>Mentally vulnerable citizens
Citizens experiencing loneliness 
Young people and children with mental health challenges
Children with families with alcohol abuse
Young women
Chronically ill citizens
Citizens with ethnic minority backgrounds
LGBTI+ seniors</t>
  </si>
  <si>
    <t>Citizens with dementia 
Carers of citizens with dementia</t>
  </si>
  <si>
    <t>According to DST (2020), ‘Among employees who in 2022 had children under 6 years of age living at home, about twice as many mothers as fathers worked part-time (less than 32 hours per week).
79.4 per cent of all men and 75.8 per cent of all women were in work - either part-time or full-time.’</t>
  </si>
  <si>
    <t>According to DST (2022), data from the Rockwool Foundation Research Unit shows that women spend more hours on unpaid care work and responsibilities at home than men.</t>
  </si>
  <si>
    <t>The City of Copenhagen's website ‘Care guarantee in daycare centres and daycare’ (2024): CC has a care guarantee for nursery and daycare which states that you will be offered a place within 4 km of your home.</t>
  </si>
  <si>
    <t>According to emerency info (Beredskabsinfo.dk), 98.3% of ambulance calls in the Capital Region arrive within 15 minutes. 85.6% of calls arrive within 10 minutes, while 28.6% arrive within just 5 minutes.</t>
  </si>
  <si>
    <t>Young people</t>
  </si>
  <si>
    <t>Citizens with an ethnic minority background</t>
  </si>
  <si>
    <t>Citizens who feel unsafe in their neighbourhood
Children in the neighbourhood
Young people
Religious minorities
Citizens with an ethnic minority background</t>
  </si>
  <si>
    <t>Mentally vulnerable citizens 
Elderly people
Citizens with ethnic minority backgrounds</t>
  </si>
  <si>
    <t xml:space="preserve">CC Doughnut 2023: WHO has guidelines for nitrogen dioxide, coarse particles and fine particles. Copenhagen exceeds limit values for the three measured indicators. 
The Copenhagen map shows the concentration of NO2 for 2020. </t>
  </si>
  <si>
    <t>People exposed to air pollution at their place of residence
Chronically ill citizens
Elderly people who don't get outside much
Homeless people</t>
  </si>
  <si>
    <t>Water quality to support good nature quality</t>
  </si>
  <si>
    <t>CC Doughnut 2023: Compared to the whole country, Copenhagen has a higher wastewater discharge of nitrogen and phosphorus from public wastewater treatment plants</t>
  </si>
  <si>
    <t>Homes in areas with soil contamination.</t>
  </si>
  <si>
    <t>Noise-impacted homes.</t>
  </si>
  <si>
    <t>Physical and mental health</t>
  </si>
  <si>
    <t>Pedestrian
Cyclists</t>
  </si>
  <si>
    <t xml:space="preserve">COCNITO Nature-based cities (2024):
Increased health risk from overheating on very hot days. </t>
  </si>
  <si>
    <t>Citizens who work outdoors
Elderly people
Children
Homeless people</t>
  </si>
  <si>
    <t>Circular Copenhagen - Resource and Waste Plan 2024 (2019): CC has 4 overall principles for waste management: 
Recognisability - Copenhageners should sort their waste in the same way whether they are at home, at the swimming pool or at a school lunch.
Easy and logical - Waste sorting should be easy to understand and easy to do for all Copenhageners. 
Accessible - Copenhageners should be able to sort waste as close to their homes as possible.
Growth - Waste is a resource that can contribute to green growth and innovation.</t>
  </si>
  <si>
    <t>Children and young people
Primary and lower secondary school students</t>
  </si>
  <si>
    <t xml:space="preserve">DANVA: Water in figures 2023 Denmark One person in a household uses an average of 100 litres of water per day </t>
  </si>
  <si>
    <t>Increased need for cooling (increased energy consumption). 
Increased temperature affects citizens who are already mentally or psychologically vulnerable.
Lack of access to information.</t>
  </si>
  <si>
    <t>People with asthma and/or other respiratory conditions
Citizens with low income
Citizens with disabilities (physical and mental)
Children
Elderly people</t>
  </si>
  <si>
    <t>Designated risk areas</t>
  </si>
  <si>
    <t>Citizens living in a risk area</t>
  </si>
  <si>
    <t>Communication channels when emergency response is needed. Does the population in the affected area have access to information from the emergency services or the municipality? What communication channels are used? (e.g. is it only in Danish? Do the people in the area understand Danish?)</t>
  </si>
  <si>
    <t>Elderly people
Homeless people
Immigrants
Foreign labour</t>
  </si>
  <si>
    <t>Children
Young people
Women's ethnicity
Ethnicity/Gender
Students in primary school and lower secondary school</t>
  </si>
  <si>
    <t>Children with ethnic minority backgrounds
Children and young people with disabilities (especially autism)
Citizens with an ethnic minority background
Students with a non-Western background
Students with high absenteeism
Students with low student satisfaction 
Boys with low grade point averages
Students exposed to bullying (including digital)</t>
  </si>
  <si>
    <t>Young people not in education or employment</t>
  </si>
  <si>
    <t>Number of people participating in green-job trainingNumber of people participating in green-job training</t>
  </si>
  <si>
    <t>Number of individuals connected to employment through government programs (!)Antal personer, der er knyttet til beskæftigelse gennem offentlige programmer</t>
  </si>
  <si>
    <t>Number of schools where concepts of sustainable development are integrated into the curriculum</t>
  </si>
  <si>
    <t>Students in primary school and lower secondary school</t>
  </si>
  <si>
    <t>According to the Children and Education's Committe - Education Statistics (2024), there were 22.6 students per teacher FTE in the 2023/2024 school year.</t>
  </si>
  <si>
    <t>Citizens living in ‘’marginalised areas‘’
Citizens with an ethnic minority background
Students in primary school and lower secondary school</t>
  </si>
  <si>
    <t>The Copenhagen Health Policy (2015-2025) states: ‘Short-educated Copenhageners live more years with illness and die earlier than long-educated people. Already at the age of 20, there is a significant excess mortality
among young people who have not completed upper secondary education. This inequality is not only a consequence of a degrading working environment or unhealthy lifestyles, but is largely due to conditions that are established early in life. Children of parents with little or no education have increased risk of having problems with schooling and education, and of developing mental health symptoms at school age. They are also at greater risk of developing diseases later in life, and there is inequality in the consequences of being ill, for example in terms of job retention and work and survival. ’</t>
  </si>
  <si>
    <t>Young people
Young people with other ethnic backgrounds
Women in transition
Citizens in professions in transition
Citizens with disabilities
Citizens with low income 
Craft and workshop businesses (local)
Non-Danish speaking citizens
Citizens with ethnic minority background
Minority women
LGBTI+ people
SOSU, nurses and pedagogues</t>
  </si>
  <si>
    <t>Citizens with ethnic minority backgrounds
Religious minorities
Women with minority backgrounds</t>
  </si>
  <si>
    <t>According to the Danish Chamber of Commerce (2023), ‘Despite an increase in the number and share of female entrepreneurs in recent years, investment in female entrepreneurs has gone in the opposite direction. Only 0.1 per cent of investments in Denmark go to companies with female founders. We need to do something about that.’</t>
  </si>
  <si>
    <t>Women
Unemployed citizens
Citizens in industries in transition</t>
  </si>
  <si>
    <t>Children growing up in financial poverty
Young people
Citizens with low income</t>
  </si>
  <si>
    <t xml:space="preserve">CC Analysis: Equality Report for the City of Copenhagen (2016): ‘Copenhagen has become a richer city, but also a more unequal city. Inequality in Copenhagen as a whole has increased, and inequality in Copenhagen is greater than inequality in the country as a whole, but on par with the Greater Copenhagen area. There is a large difference in income levels between neighbourhoods in Copenhagen, which is a trend that has been increasing from 2000 to 2013.’
Data for Copenhagen on wealth can be found at Statistics Denmark 
DST [FORMUE12]: Wealth by wealth type, unit, region, age and population </t>
  </si>
  <si>
    <t>Denmark's Global Footprint (CONCITO, 2023): The report presents 6 consumption profiles, two of which focus on low-income groups. There is a big difference in consumption and thus CO2 footprint.
Low income/low emissions (DKK 200,000 /8.7 tonnes)
Low income/high emissions (200,000/15 tonnes)</t>
  </si>
  <si>
    <t>Citizens with low income
Women
Homeless people</t>
  </si>
  <si>
    <t>Status on Copenhagen 2023: Compared to the country as a whole, inequality is greater in Copenhagen throughout the period measured by the Gini coefficient.</t>
  </si>
  <si>
    <t>Commuters
Craft and workshop businesses
Pedestrians
Cyclists</t>
  </si>
  <si>
    <t>People living in homes with low energy ratings
People with asthma and/or other respiratory conditions</t>
  </si>
  <si>
    <t>Citizens with a home with poor indoor climate due to weather (heat, rain, etc.)</t>
  </si>
  <si>
    <t xml:space="preserve">See the GCoM requirements. </t>
  </si>
  <si>
    <t>Homeless people
Young people
Citizens with ethnic minority backgrounds
Citizens with low income</t>
  </si>
  <si>
    <t>A point to note from the Mobility Report 2024 is that the share of residents in Brønshøj-Husum who can reach the metro or train within 600 metres of their home is 7%.</t>
  </si>
  <si>
    <t>Children and young people
Elderly people
Vulnerable groups with chronic diseases
Cyclists
Citizens with disabilities</t>
  </si>
  <si>
    <t>Citizen with low income</t>
  </si>
  <si>
    <t>Citizens with ethnic minority backgrounds
Pedestrian</t>
  </si>
  <si>
    <t>People living in homes without a toilet</t>
  </si>
  <si>
    <t>DANVA writes the following in their ‘Water in figures 2022 Denmark’: ‘The water companies also take good care of the water before it reaches consumers. In Denmark, only 7.22 percent of all the drinking water transported through the kingdom's approximately 45,000 kilometres of drinking water pipes is lost.’ This statement also includes the specific water loss for HOFOR Copenhagen for 2021, which was around 3 per cent.</t>
  </si>
  <si>
    <t>Citizens with ethnic minority backgrounds 
Citizens with disabilities
People living in ‘ marginalised neighbourhoods’
Elderly people
Young people</t>
  </si>
  <si>
    <t>Citizens affected by extremism
Students in primary schools and lower secondary school
Young people</t>
  </si>
  <si>
    <t xml:space="preserve">KMD: Local elections on 16 November 2021
According to KMD, the voter turnout for the municipal elections in 2021 was: 59.97% voting percentage </t>
  </si>
  <si>
    <t>Citizens with ethnic minority background
Young people</t>
  </si>
  <si>
    <t>DST: national elections by election result and time 2022
Voting percentage for all of Denmark for elections in 2022 84.16% 84.16</t>
  </si>
  <si>
    <t>DST: Number of eligible voters with local elections 2021
Number of eligible voters (nationwide) with local elections in 2021: 4,671,386</t>
  </si>
  <si>
    <t>The organisation SAND: All Danish citizens have the right to vote in parliamentary elections - even if they have no fixed address. ‘If you are homeless, you can vote in parliamentary elections. However, you won't automatically receive a voting card if you don't have a permanent address to send it to. You must therefore contact your municipality of residence. You can either collect the voting card yourself or have it sent to you by post. It is the municipality that decides which polling station you belong to. You can also choose to vote by post before election day. Then you can go to any citizen service centre.’</t>
  </si>
  <si>
    <t>Homeless people</t>
  </si>
  <si>
    <t>(Dansk-politi.dk: Article - More diversity on the way in the police, 2024)) ‘Danish police must be more diverse, and more women must be in leadership positions’</t>
  </si>
  <si>
    <t>Primary and lower secondary school students</t>
  </si>
  <si>
    <t>Young people
Primary and lower secondary school students</t>
  </si>
  <si>
    <t>Prison and Probation Service statistics 2022: Number of new inmates for the year 2022 in Danish prisons: 9,288 (the figure includes people who are newly admitted to detention centres and prisons as arrestees, remand prisoners or convicts. Admissions as a result of transfers between institutions are not included). Danish Prison and Probation Service website (2024): City of Copenhagen The Danish Prison and Probation Service collaborates with the City of Copenhagen on the incarceration and release of citizens. Good Release in the City of Copenhagen is divided between the Social Services Administration and the Employment and Integration Administration.</t>
  </si>
  <si>
    <t>Prison and Probation Service statistics 2022: Number of new inmates for the year 2022 in Danish prisons: 9,288 (the figure includes people who are newly admitted to detention centres and prisons as arrestees, remand prisoners or convicts. Imprisonments as a result of transfers between institutions are not included)</t>
  </si>
  <si>
    <t xml:space="preserve">Prison and Probation Service statistics 2022: Average daily capacity and occupancy in prisons and detention centres. Occupancy: 4,212.1
Utilisation rate: 99.6%. </t>
  </si>
  <si>
    <t>CC website: Better dialogue with Copenhageners (2024): 
At the City of Copenhagen, we navigate our purpose and five principles in our dialogue with Copenhageners about the development and operation of the city. Our purpose reads: ‘The City of Copenhagen engages in dialogue and collaboration with Copenhageners on the operation and development of Copenhagen because it strengthens democracy, builds community and creates targeted, high-quality solutions for Copenhagen and Copenhageners.’ The five principles are about dialogue with Copenhageners being a core task for us, and that we work to ensure that it takes place as early as possible in a case process, under clear frameworks and conditions for dialogue, in different engaging ways and with a relevant diversity of Copenhageners’
By ‘Copenhageners’ we mean citizens as well as users, civil society actors, organisations and businesses, etc. of the city. Which Copenhageners are relevant to engage depends on the individual case and the purpose of the engagement.</t>
  </si>
  <si>
    <t>Knowledge about the possibilities of using e-bikes and e-bikes in everyday life is expected to change behaviour and potentially get more people to use their cars less</t>
  </si>
  <si>
    <t>Expected to enable more citizens to choose electric bicycles as an alternative to the private car by providing citizens with an electric bike for 2-3 months free of charge.</t>
  </si>
  <si>
    <t>It may be important to consider that the identified impacted groups have access to the initiative. It is also worth considering whether the groups with the greatest need in Copenhagen (in terms of social need) are also those who have access to the initiative. For example, those who have a long commute to work (but still short enough that an e-bike would be ideal), or those who cannot afford an e-bike.</t>
  </si>
  <si>
    <t>Understanding which citizens have the greatest need to utilise the initiative can be a difficult task first of all, and then it can be difficult to reach them.</t>
  </si>
  <si>
    <t>Consider who the target group for the initiative is and from there, whether the initiative should be customised based on the needs of the identified impacted groups.
Possibly initiate a study of the needs of different citizen groups (e.g. based on distance between work and home) before rolling out the initiative</t>
  </si>
  <si>
    <r>
      <rPr>
        <b/>
        <sz val="11"/>
        <color theme="0" tint="-0.499984740745262"/>
        <rFont val="Webdings"/>
        <family val="1"/>
        <charset val="2"/>
      </rPr>
      <t>i</t>
    </r>
    <r>
      <rPr>
        <b/>
        <sz val="11"/>
        <color theme="0" tint="-0.499984740745262"/>
        <rFont val="Arial"/>
        <family val="2"/>
      </rPr>
      <t xml:space="preserve"> </t>
    </r>
    <r>
      <rPr>
        <b/>
        <sz val="9"/>
        <color theme="0" tint="-0.499984740745262"/>
        <rFont val="Arial"/>
        <family val="2"/>
      </rPr>
      <t>Click on the impacted group to go to the needs assessment</t>
    </r>
  </si>
  <si>
    <t>Tabel of content</t>
  </si>
  <si>
    <t>Citizens working outdoors and/or perform hard physical labour</t>
  </si>
  <si>
    <t>Citizens living in homes with low energy labelling</t>
  </si>
  <si>
    <t>Citizens living in marginalised neighbourhoods</t>
  </si>
  <si>
    <t>Citizens exposed to air pollution at their place of residence</t>
  </si>
  <si>
    <t>Citizens affected by extremism</t>
  </si>
  <si>
    <t>Citizens who receive 24-hour care</t>
  </si>
  <si>
    <t>Citizens in industries in transition</t>
  </si>
  <si>
    <t xml:space="preserve">Citizens with low income </t>
  </si>
  <si>
    <t>Citizens with ethnic minority backgrounds</t>
  </si>
  <si>
    <t>Citizens with dementia</t>
  </si>
  <si>
    <t>Carers of citizens with dementia</t>
  </si>
  <si>
    <t xml:space="preserve">Citizens with disabilities (physical and mental)  </t>
  </si>
  <si>
    <t>Citizens with asthma and/or other respiratory conditions
Homeless people
Young people
Citizens with ethnic minority backgrounds
Citizens living in homes with a low energy labelling
Citizens with low income</t>
  </si>
  <si>
    <t>Citizens with ties to criminal environments</t>
  </si>
  <si>
    <t xml:space="preserve">Citizens experiencing loneliness </t>
  </si>
  <si>
    <t>Children growing up in financial poverty</t>
  </si>
  <si>
    <t>Children with ethnic minority backgrounds</t>
  </si>
  <si>
    <t>Children living in families with alcohol abuse</t>
  </si>
  <si>
    <t>Children and young people with disabilities and/or autism</t>
  </si>
  <si>
    <t>Pedestrians</t>
  </si>
  <si>
    <t>Homeless People</t>
  </si>
  <si>
    <t>Women and young women</t>
  </si>
  <si>
    <t>Unemployed citizens</t>
  </si>
  <si>
    <t>Local craft and workshop businesses</t>
  </si>
  <si>
    <t>Citizens affected by extremism
Young people with mental health challenges
Citizens with ethnic minority backgrounds 
Citizens with disabilities
Elderly people
Citizens living in marginalised neighbourhoods</t>
  </si>
  <si>
    <t>Minority ethnic women</t>
  </si>
  <si>
    <t>LGBTI+ citizens</t>
  </si>
  <si>
    <t>Citizens with asthma and/or other respiratory conditions</t>
  </si>
  <si>
    <t>Pollen allergy sufferers</t>
  </si>
  <si>
    <t>Severely obese citizens</t>
  </si>
  <si>
    <t>Religious minorities</t>
  </si>
  <si>
    <t>Citizens exposed under high groundwater</t>
  </si>
  <si>
    <t>Citizens exposed during cloudbursts</t>
  </si>
  <si>
    <t>Citizens at risk during storms and hurricanes</t>
  </si>
  <si>
    <t>Citizens exposed during storm surge</t>
  </si>
  <si>
    <t>Citizens exposed during drought and/or heat/heat waves</t>
  </si>
  <si>
    <t>Citizens who are potentially exposed and vulnerable during climate events</t>
  </si>
  <si>
    <t>FOCUS ON</t>
  </si>
  <si>
    <t xml:space="preserve">What are the needs of the impacted group?
</t>
  </si>
  <si>
    <t>How could the impacted group potentially be affected by climate change (including climate events)?</t>
  </si>
  <si>
    <r>
      <rPr>
        <b/>
        <i/>
        <sz val="9"/>
        <color theme="1"/>
        <rFont val="Arial"/>
        <family val="2"/>
      </rPr>
      <t xml:space="preserve">Acces
</t>
    </r>
    <r>
      <rPr>
        <sz val="9"/>
        <color theme="1"/>
        <rFont val="Arial"/>
        <family val="2"/>
      </rPr>
      <t>Potential inclusivity and equity challenges related to access</t>
    </r>
  </si>
  <si>
    <r>
      <rPr>
        <b/>
        <i/>
        <sz val="9"/>
        <color theme="1"/>
        <rFont val="Arial"/>
        <family val="2"/>
      </rPr>
      <t xml:space="preserve">Prosperity
</t>
    </r>
    <r>
      <rPr>
        <sz val="9"/>
        <color theme="1"/>
        <rFont val="Arial"/>
        <family val="2"/>
      </rPr>
      <t>Potential inclusivity and equity challenges related to prosperity</t>
    </r>
  </si>
  <si>
    <r>
      <rPr>
        <b/>
        <i/>
        <sz val="9"/>
        <color theme="1"/>
        <rFont val="Arial"/>
        <family val="2"/>
      </rPr>
      <t xml:space="preserve">Place
</t>
    </r>
    <r>
      <rPr>
        <sz val="9"/>
        <color theme="1"/>
        <rFont val="Arial"/>
        <family val="2"/>
      </rPr>
      <t>Potential inclusivity and equity challenges related to place</t>
    </r>
  </si>
  <si>
    <t xml:space="preserve">How can the impacted group be involved? </t>
  </si>
  <si>
    <t>Source:</t>
  </si>
  <si>
    <t>CC map</t>
  </si>
  <si>
    <t>CONCITO report: nature-based cities (2024)</t>
  </si>
  <si>
    <t>Citizens living in areas with soil contamination</t>
  </si>
  <si>
    <r>
      <t xml:space="preserve">How can the impacted group potentially be affected by climate change (including climate events)?
</t>
    </r>
    <r>
      <rPr>
        <b/>
        <sz val="9"/>
        <color rgb="FF009DA5"/>
        <rFont val="Arial"/>
        <family val="2"/>
      </rPr>
      <t>See further information under each climate event - get an overview in the table of contents above.</t>
    </r>
  </si>
  <si>
    <t>Students with ethnic minority backgrounds, high absenteeism, low well-being, exposed to bullying, low grade point average</t>
  </si>
  <si>
    <t>POTENTIAL IMPACTED GROUPS</t>
  </si>
  <si>
    <r>
      <t xml:space="preserve">Which type of initiative best describes this project?
</t>
    </r>
    <r>
      <rPr>
        <i/>
        <sz val="11"/>
        <color theme="1" tint="0.14999847407452621"/>
        <rFont val="Arial"/>
        <family val="2"/>
      </rPr>
      <t>(You may select more than one option)</t>
    </r>
  </si>
  <si>
    <t>Click here to go to the tab sheet 'Impacted Groups'</t>
  </si>
  <si>
    <t>Click here to go to the tab sheet 'Needs Assessment'</t>
  </si>
  <si>
    <r>
      <rPr>
        <b/>
        <sz val="11"/>
        <color theme="1" tint="0.14999847407452621"/>
        <rFont val="Arial"/>
        <family val="2"/>
      </rPr>
      <t xml:space="preserve">Helicopter perspective on distribution of benefits
</t>
    </r>
    <r>
      <rPr>
        <sz val="11"/>
        <color theme="1" tint="0.14999847407452621"/>
        <rFont val="Arial"/>
        <family val="2"/>
      </rPr>
      <t>Which areas in Copenhagen are being prioritised first for this initiative? Are certain areas favored over others? Has the location been chosen based on an assessment of where the need is greatest?</t>
    </r>
  </si>
  <si>
    <t>Click here to go to the 'Needs Assessment'</t>
  </si>
  <si>
    <r>
      <rPr>
        <b/>
        <sz val="11"/>
        <color theme="1" tint="0.14999847407452621"/>
        <rFont val="Arial"/>
        <family val="2"/>
      </rPr>
      <t>Follow-up - How will we monitor the initiative's impact over time?</t>
    </r>
    <r>
      <rPr>
        <sz val="11"/>
        <color theme="1" tint="0.14999847407452621"/>
        <rFont val="Arial"/>
        <family val="2"/>
      </rPr>
      <t xml:space="preserve">
How do we follow the development - which indicators are relevant and how do we get them? 
</t>
    </r>
    <r>
      <rPr>
        <i/>
        <sz val="11"/>
        <color theme="1" tint="0.14999847407452621"/>
        <rFont val="Arial"/>
        <family val="2"/>
      </rPr>
      <t>(Note in the box below the methods you can use to monitor whether the initiative has a negative impact on the impacted group(s) over time)</t>
    </r>
  </si>
  <si>
    <r>
      <rPr>
        <b/>
        <sz val="11"/>
        <color theme="0" tint="-0.499984740745262"/>
        <rFont val="Aptos Narrow"/>
        <family val="2"/>
      </rPr>
      <t>¿</t>
    </r>
    <r>
      <rPr>
        <b/>
        <sz val="11"/>
        <color theme="0" tint="-0.499984740745262"/>
        <rFont val="Arial"/>
        <family val="2"/>
      </rPr>
      <t xml:space="preserve"> </t>
    </r>
    <r>
      <rPr>
        <b/>
        <sz val="9"/>
        <color theme="0" tint="-0.499984740745262"/>
        <rFont val="Arial"/>
        <family val="2"/>
      </rPr>
      <t>It could be by using e.g. data, KPIs, interviews, involvement of the groups? (check if other parts of the municipality is tracking relevant data)</t>
    </r>
  </si>
  <si>
    <r>
      <rPr>
        <b/>
        <sz val="11"/>
        <color theme="1" tint="0.14999847407452621"/>
        <rFont val="Arial"/>
        <family val="2"/>
      </rPr>
      <t xml:space="preserve">Barriers
</t>
    </r>
    <r>
      <rPr>
        <sz val="11"/>
        <color theme="1" tint="0.14999847407452621"/>
        <rFont val="Arial"/>
        <family val="2"/>
      </rPr>
      <t xml:space="preserve">Reflect on and/or investigate if there are challenges or dilemmas that may make it difficult to adress the needs of the identified potentially impacted group(s).
</t>
    </r>
    <r>
      <rPr>
        <i/>
        <sz val="11"/>
        <color theme="1" tint="0.14999847407452621"/>
        <rFont val="Arial"/>
        <family val="2"/>
      </rPr>
      <t>(Describe in the box below why it can be difficult or problematic)</t>
    </r>
  </si>
  <si>
    <r>
      <rPr>
        <b/>
        <sz val="11"/>
        <color theme="1" tint="0.14999847407452621"/>
        <rFont val="Arial"/>
        <family val="2"/>
      </rPr>
      <t>Points of attention - Key Considerations</t>
    </r>
    <r>
      <rPr>
        <sz val="11"/>
        <color theme="1" tint="0.14999847407452621"/>
        <rFont val="Arial"/>
        <family val="2"/>
      </rPr>
      <t xml:space="preserve">
What are the main points of attention regarding/critical areas of concern for this initiative? Is there a need for action in this area? What can be done to address the issues?</t>
    </r>
  </si>
  <si>
    <r>
      <rPr>
        <b/>
        <sz val="11"/>
        <color theme="1" tint="0.14999847407452621"/>
        <rFont val="Arial"/>
        <family val="2"/>
      </rPr>
      <t>Mitigation measures</t>
    </r>
    <r>
      <rPr>
        <sz val="11"/>
        <color theme="1" tint="0.14999847407452621"/>
        <rFont val="Arial"/>
        <family val="2"/>
      </rPr>
      <t xml:space="preserve">
What can be done to avoid the initiative becoming a burden for the group? Or what can be done to address any inequities in access to the initiative?</t>
    </r>
    <r>
      <rPr>
        <i/>
        <sz val="11"/>
        <color theme="1" tint="0.14999847407452621"/>
        <rFont val="Arial"/>
        <family val="2"/>
      </rPr>
      <t xml:space="preserve"> (See the identified impacted group(s) needs assessment for inspiration and note potential mitigation measures in the box below)</t>
    </r>
  </si>
  <si>
    <r>
      <t xml:space="preserve">What direct benefits is the initiative expected and intended to bring about (the purpose of the initiative)? </t>
    </r>
    <r>
      <rPr>
        <i/>
        <sz val="11"/>
        <color theme="1" tint="0.14999847407452621"/>
        <rFont val="Arial"/>
        <family val="2"/>
      </rPr>
      <t>(Select the checkboxes where positive outcomes are anticipated and intended)</t>
    </r>
  </si>
  <si>
    <r>
      <t xml:space="preserve">Which 'impacted groups' could potentially be directly affected (positively or negatively) by the initiative, both during and after the establishment/launch of the project? </t>
    </r>
    <r>
      <rPr>
        <i/>
        <sz val="11"/>
        <color theme="1" tint="0.14999847407452621"/>
        <rFont val="Arial"/>
        <family val="2"/>
      </rPr>
      <t>(Find the potential impacted groups under the wellbeing domains at the tabsheet 'Impacted Groups')</t>
    </r>
  </si>
  <si>
    <r>
      <rPr>
        <b/>
        <sz val="11"/>
        <color theme="1" tint="0.14999847407452621"/>
        <rFont val="Arial"/>
        <family val="2"/>
      </rPr>
      <t>Needs Assessment</t>
    </r>
    <r>
      <rPr>
        <sz val="11"/>
        <color theme="1" tint="0.14999847407452621"/>
        <rFont val="Arial"/>
        <family val="2"/>
      </rPr>
      <t xml:space="preserve">
How might each of the identified potential impacted group be affected by the initiative? Including whether there is a negative impact related to access, prosperity and/or place. </t>
    </r>
    <r>
      <rPr>
        <i/>
        <sz val="11"/>
        <color theme="1" tint="0.14999847407452621"/>
        <rFont val="Arial"/>
        <family val="2"/>
      </rPr>
      <t>(List the relevant impacted groups in the table below and rate the potential effects)</t>
    </r>
  </si>
  <si>
    <r>
      <rPr>
        <b/>
        <sz val="11"/>
        <color theme="1" tint="0.14999847407452621"/>
        <rFont val="Arial"/>
        <family val="2"/>
      </rPr>
      <t xml:space="preserve">Barriers
</t>
    </r>
    <r>
      <rPr>
        <sz val="11"/>
        <color theme="1" tint="0.14999847407452621"/>
        <rFont val="Arial"/>
        <family val="2"/>
      </rPr>
      <t xml:space="preserve">Reflect on and/or investigate if there are challenges or dilemmas that may make it difficult to address the needs of the identified potentially impacted group(s).
</t>
    </r>
    <r>
      <rPr>
        <i/>
        <sz val="11"/>
        <color theme="1" tint="0.14999847407452621"/>
        <rFont val="Arial"/>
        <family val="2"/>
      </rPr>
      <t>(Describe in the box below why it can be difficult or problematic)</t>
    </r>
  </si>
  <si>
    <t>LGBTI+ Citizens</t>
  </si>
  <si>
    <t>CITIZENS WHO ARE POTENTIALLY EXPOSED AND VULNERABLE DURING CLIMATE EVENTS</t>
  </si>
  <si>
    <t>Access to cooling in public spaces e.g. access to shade, access to water points, access to green spaces</t>
  </si>
  <si>
    <t>There is an increased health risk of overheating on very hot days</t>
  </si>
  <si>
    <t>Access to public accessible areas that allow for cooling on hot days</t>
  </si>
  <si>
    <t>Access to cooling in public spaces such as green urban spaces.
CC map shows an overview of hydrants in public spaces and green areas.</t>
  </si>
  <si>
    <t>It is possible to engage in dialogue with workplaces to better understand their needs.</t>
  </si>
  <si>
    <t>There are still a number of buildings with a current energy label in groups C and D, also between D-G. This indicates that a significant proportion of the older housing stock has been energy renovated.
There is a need for new financing models and business models so that energy renovation does not lead to disproportionately high housing costs
It is assessed that this is a group where the financial room for manoeuvre for the individual citizen and/or family is an important factor, as external factors such as increased energy consumption costs will have an impact on this group's general financial room for manoeuvre. 
People living in homes with poor energy labelling may also be more exposed to poor indoor air quality.</t>
  </si>
  <si>
    <t>Increased energy consumption for either cooling or heating can affect this group</t>
  </si>
  <si>
    <t>Energy poverty
Impact on prosperity</t>
  </si>
  <si>
    <t xml:space="preserve">
Depending on whether citizens own or rent accommodation, the municipality can help with energy-saving advice.</t>
  </si>
  <si>
    <t>Housing report 2023</t>
  </si>
  <si>
    <t>CPH 2025 Climateplan Roadmap 2021-2025 (2020)</t>
  </si>
  <si>
    <t>From 2023, the Copenhagen Housing Commission has mapped and initiated an outreach programme targeting these homes, and the municipality currently offers building renewal subsidies for the installation of toilets and bathrooms in homes that lack them.</t>
  </si>
  <si>
    <t>Lack of access to sanitary facilities.</t>
  </si>
  <si>
    <t>Some people may not have the same financial means to renovate their apartment and gain access to sanitary facilities in their own home.</t>
  </si>
  <si>
    <t>There may be some areas or housing types in Copenhagen where this is more pronounced (see mapping from the Copenhagen Housing Commission)</t>
  </si>
  <si>
    <t>Through the Copenhagen Housing Commission's targeted efforts</t>
  </si>
  <si>
    <t>Copenhagen Doughnut (2023)</t>
  </si>
  <si>
    <t xml:space="preserve">To remove and minimise the impact of contaminated soil on the health of citizens.
Provide the right knowledge and guidance when living and staying on contaminated land.
To ensure a good indoor climate in homes. </t>
  </si>
  <si>
    <t>In connection with a storm surge, there can be an impact of soil contamination. Facilities with polluting activities can be destroyed, causing a release of pollutant components.
People living close to such areas can therefore be affected by such a release.</t>
  </si>
  <si>
    <t>Knowledge about contaminated land and how to live and stay on such land.</t>
  </si>
  <si>
    <t xml:space="preserve">CC map shows an overview of the geographical locations of class 1 and class 2 land.
</t>
  </si>
  <si>
    <t>Through dialogue and in collaboration with the Capital Region of Denmark</t>
  </si>
  <si>
    <t>City plan 2019</t>
  </si>
  <si>
    <t xml:space="preserve">Pay attention to preventing noise nuisance for citizens, including traffic noise in urban development, comply with traffic noise limits when establishing noise-sensitive uses, comply with noise limits from new traffic facilities
</t>
  </si>
  <si>
    <t>Access to measures that can reduce noise pollution</t>
  </si>
  <si>
    <t>Affordable housing that is not located in noise-sensitive areas</t>
  </si>
  <si>
    <t>CC-map shows an overview of noise-impacted homes.
Noise exposure from street noise (noise and congestion)
Citizens living next door to restaurants and nightlife in Copenhagen
Citizens living in deprived neighbourhoods</t>
  </si>
  <si>
    <t>CC-map</t>
  </si>
  <si>
    <t>That the municipality implements climate adaptation in areas that are exposed and vulnerable to climate events for which they have regulatory responsibility. 
That the municipality counsels citizens on how they can be climate resilient to climate events on their own property and in their everyday lives in general. 
That the municipality is careful about developing residential areas in risk areas, e.g. near the coast. 
That the municipality builds the necessary experience and knowledge to ensure the right prioritisation of local areas and maintains the necessary level of service within the law. 
That the municipality not only plans against violent climate events on the back end, but also plans for climate projections on the front end.
That the municipality works to ensure good coordination with national, regional and local (private landowners) actors. 
That the municipality is able to help citizens with their options.</t>
  </si>
  <si>
    <t>Depending on the climate event in question, the impacted group may either have property or possessions destroyed (e.g. by flooding) and/or risk becoming ill or injured due to one or more climate events (e.g. heatwave, landslide). For example, very heavy rainfall can cause flooding of sewers, basements and gardens. Sludge and residues from sewage flooding contain harmful bacteria, algae and microorganisms.
Therefore, there is an increased risk of gastrointestinal and respiratory infections.</t>
  </si>
  <si>
    <t xml:space="preserve">Access to the right information and guidance - especially as legislation can be difficult to navigate.
</t>
  </si>
  <si>
    <t>Municipalities' ability to help is often limited by regulations and the principle that property owners must pay for climate protection themselves. It is therefore important to consider, for example, whether it is reasonable to let citizens buy houses in flood-prone areas. Right now, the impact of flooding varies greatly depending on people's financial means.
From unique cultural buildings to warehouses, there is a huge difference in the values that will be lost in a flood, for example. This difference must be taken into account when prioritising the response so that the greatest societal values are given high priority. Possible personal injuries are not included in the loss, as these are very difficult to value. Social values are secured by using a risk-based prioritisation of the response. In this context, risk is defined as the probability of an incident occurring multiplied by the cost of the incident.</t>
  </si>
  <si>
    <t>This is by definition a challenge that is dependent on the geographical and topographical conditions of the site.</t>
  </si>
  <si>
    <t>Targeted action, by risk area and e.g. at address level. 
See risk plans for risk maps.</t>
  </si>
  <si>
    <t>Map portal Municipal plan 2019 and 2015</t>
  </si>
  <si>
    <t>Attractive housing (e.g. courtyards, renovated housing, shower and toilet, reliable and affordable heating)
That the urban area is safe and pleasant to live in.
That the neighbourhood feels coherent with the rest of the city.
That there are good educational opportunities near the urban area.</t>
  </si>
  <si>
    <t>For cloudbursts in risk areas.
For heat island effect in urban spaces.</t>
  </si>
  <si>
    <t>High proportion of residents with non-Western background.
High proportion of children with language difficulties with Danish.
More young people experience discrimination.
Fewer citizens vote in municipal elections compared to the rest of Copenhagen.</t>
  </si>
  <si>
    <t>For example, through local platforms such as networks, clubs and associations</t>
  </si>
  <si>
    <t>Mid-term status 2021 - Policy for marginalised urban areas</t>
  </si>
  <si>
    <t>According to CC's Health Report and Air Pollution 2021, there is a need for increased knowledge about the adverse health effects of air pollution in Copenhagen. The aim of the initiative is to increase knowledge about the health consequences of air pollution and, based on this, organise and launch initiatives that can promote health in relation to air pollution.</t>
  </si>
  <si>
    <t>People living in areas that do not meet WHO air quality guidelines may find it difficult to move elsewhere if they do not have the financial means to do so.</t>
  </si>
  <si>
    <t>Citizens living in areas that do not comply with WHO air quality guidelines - find out more about the location of these homes. location of these homes through CC's map.</t>
  </si>
  <si>
    <t>Housing associations that are close to busy roads</t>
  </si>
  <si>
    <t xml:space="preserve">Health and Air Pollution in Copenhagen Annual Report 2021 </t>
  </si>
  <si>
    <t>CC map of air pollution</t>
  </si>
  <si>
    <t>Focus on digital communities, both among children, young people and adults. 
Focus on children and young people with psychosocial challenges. 
In Copenhagen schools, in collaboration with the Children and Youth Administration, focus on understanding democratic rules, citizenship rules, citizenship, resilience against online propaganda and manipulation.
Focus on strengthening parents' ability to talk to their children about propaganda and negative communities.
To strengthen the skills to engage in a constructive and democratic dialogue both online and offline for adults. 
To strengthen good communities
To develop a broad civil society collaboration with a focus on establishing trusting relationships between the municipality and Copenhagen's civil society.
To support citizens' active competence for citizenship.</t>
  </si>
  <si>
    <t>Knowledge and competences about how to act in digital communities
That there are good accessible communities</t>
  </si>
  <si>
    <t>Primary schools, after-school centres, etc. where children and young people spend time.</t>
  </si>
  <si>
    <t>Offering healthy and nutritious food options for citizens.
That there are opportunities to eat climate-friendly, including vegetarian and vegan options.
That citizens have a reasonable degree of self-determination in terms of preferences.
That there are enough trained carers (including social workers and nurses).
A coherent healthcare system where hospitals and general practitioners work closely together.</t>
  </si>
  <si>
    <t>More expensive food and therefore more expensive catering.</t>
  </si>
  <si>
    <t>Low self-determination over food choices.
The risk of malnutrition is higher for people in social services, partly because it is difficult to customise individual considerations and nutritional needs.</t>
  </si>
  <si>
    <t>There is generally a large social inequality in health among Copenhageners.
For example, there are almost three times as many less educated Copenhageners with obesity than more educated Copenhageners, and the highest prevalence of overweight and obesity is particularly high among children and adolescents of parents with less education.</t>
  </si>
  <si>
    <t>The impacted group is broad and therefore covers the following, among others:
- citizens with disabilities
- mentally vulnerable people in residential centres 
- elderly citizens in nursing homes
- other citizens in other types of care centres</t>
  </si>
  <si>
    <t xml:space="preserve">There is a need for help with competence building in relation to new job opportunities, help finding after-school jobs and work experience at workplaces, etc. to support opportunities for vocational training.
</t>
  </si>
  <si>
    <t>Access to competency programmes to qualify citizens for new job opportunities</t>
  </si>
  <si>
    <t>If there isn't equal access to skills programmes etc. it can prevent some people in this group from being able to keep up with the transition of their profession.</t>
  </si>
  <si>
    <t>There may be differences in where the new job opportunities are available and this can have an impact on travelling time and therefore access to job opportunities.</t>
  </si>
  <si>
    <t>Job Centre</t>
  </si>
  <si>
    <t>Low-income citizens can struggle to find affordable housing for young people, adults and the elderly, and the population of Copenhagen continues to grow. Therefore, there is a need to help low-income citizens find affordable housing. 
At the same time, this is a group that may have a smaller footprint than the rest of the city's citizens.</t>
  </si>
  <si>
    <t>Landowners are responsible for paying for damages associated with climate events such as cloudbursts or storm surges.</t>
  </si>
  <si>
    <t>transport and mobility.
There may be a lack of affordable housing.
People living in buildings with low energy labelling can also face problems if they also have a low income.
Damage caused by climate events can be a challenge for low-income citizens, as landowners are responsible for securing their own land and house.</t>
  </si>
  <si>
    <t>People living in ‘marginalised urban areas' can be a group that also has a low income.</t>
  </si>
  <si>
    <t>The health profile shows that citizens with ethnic minority backgrounds are more likely to be unwanted alone, lonely, have limited social support and signs of social isolation. 
At the same time, the group may have health challenges or problems with health management.
There is a need to focus on racism and discrimination based on ethnicity, race, skin colour, religion and belief. 
There is a need to focus on discrimination in recruitment and in the workplace itself.
Children from ethnic minority backgrounds have lower well-being and experience more frequent bullying and higher absenteeism than children from Danish backgrounds. 
Many citizens with an ethnic minority background experience challenges with insufficient Danish language skills, lack of education, lower academic performance in school and lack of inclusion and inequality in several areas. 
Employment is generally lower for this group.
There is also a tendency for this group to participate less in the democratic process, such as voting in municipal elections.</t>
  </si>
  <si>
    <t>RESULTS FROM FOCUS GROUP INTERVIEWS</t>
  </si>
  <si>
    <t>If citizens in this group lack Danish language skills, there may be a need for extra focus in relation to warning and communication during climate events (e.g. cloudbursts)</t>
  </si>
  <si>
    <t>Opportunities to access social communities and associations. Citizens with an ethnic minority background are less likely to participate in organisations than majority Danes.
Access to the labour market.
Access to rented housing. 
Democratic participation.</t>
  </si>
  <si>
    <t>Citizens from this group (The Greenlandic House) struggle with digital accessibility.
It is an increasing challenge with poorer Danish language skills (The Greenlandic House).
Material is rarely translated into Greenlandic in public places (e.g. job centres, dormitories, study guidance).</t>
  </si>
  <si>
    <t>That communities and organisations in the cities are inclusive, for example in terms of language.
That the municipality makes an effort to change the associations with the municipality as ‘those who come and take the children’. 
That the municipality provides information to relevant local associations, NGOs etc. (e.g. Neighbourhood mothers) who can formulate information for the local area (often in languages other than Danish).
That the job centres support citizens in finding work rather than early retirement.
That the municipality focuses on better communication, more background knowledge and better involvement of citizens in the group.
That citizens get help to write good job applications.</t>
  </si>
  <si>
    <t>Some citizens may have little financial leeway due to low income.</t>
  </si>
  <si>
    <t>There is a general economic challenge among this group (‘The Greenlandic House’) which leads to further marginalisation, especially among families with children going to sports or children going to boarding school. 
Citizens from this group (Neighbourhood mothers) experience that public transport is expensive. 
People from this group (Neighbourhood mothers) also find it expensive to go to sports, pay for subscriptions. 
Citizens from this group (Neighbourhood mothers) want better conditions for cycling. 
Among this group (Neighbourhood mothers) there is shame associated with buying recycled goods. 
People from this group (Neighbourhood mothers) want more help with job applications, although young people can get help with job searches. 
Citizens from this group (Neighbourhood mothers) say that it can be difficult for women to get a job, and many stay at home and don't want to work. This is partly due to language challenges.</t>
  </si>
  <si>
    <t>Safety in public spaces
Many citizens live in social housing
Discrimination in public spaces</t>
  </si>
  <si>
    <t>In general, everything is easier for this group in Denmark vs. Greenland (Greenlandic house), especially in terms of infrastructure. 
Insecurity in relation to previous gang wars in Nørrebro (Neighbourhood mothers). 
There are holes in pavements and roads that hinder mobility and long stretches without traffic lights in Nørrebro (Neighbourhood mother). 
Pedestrians are unsafe as many do not respect traffic rules (Neighbourhood mother).
There is a lack of nature and parks - especially for children and young people (Neighbourhood mother).
Many football pitches are fenced off as they don't want them to be used for anything else (Neighbourhood mother).</t>
  </si>
  <si>
    <t>Copenhagens local council: Udsatteråd</t>
  </si>
  <si>
    <t>The Greenlandic House: Use the Greenlandic House and the organisations where Greenlanders already come. There are about 10 organisations that regularly use the Greenlandic House. Remember interpretation and the possibility of giving your answer in Greenlandic. Written communication and communication in writing is a good way to involve. 
Neighbourhood mothers: An organisation such as the Neighbourhood Mothers can help with communication to the wider group. This can be a good approach, as many in this group are sceptical of the municipality. The municipality can benefit from being clear in its communication about why the authority has made a given decision and not just how citizens should act. There is a desire for more involvement in the development of solutions. Signage is important when building in public spaces. Written material in several languages is important.</t>
  </si>
  <si>
    <t>Focus group interview with representative from the Greenlandic House</t>
  </si>
  <si>
    <t>Focus group interview with representative from the organisation Neighbourhood mothers</t>
  </si>
  <si>
    <t>Focus group interview with representative of young people with ethnic minority backgrounds</t>
  </si>
  <si>
    <t>Copenhagen Doughnut</t>
  </si>
  <si>
    <t xml:space="preserve">There is a need for good housing and public buildings with a good indoor climate. 
Climate-related events and/or changing weather patterns can worsen the indoor climate. Therefore, there is a need for continued focus on this as the climate changes.
People who already suffer from chronic respiratory diseases may be more affected by poor indoor air quality.
</t>
  </si>
  <si>
    <t>There is a risk of moisture damage in buildings and homes during extreme rainfall. 
Increased humidity in buildings means more dust mites and more cases of mould. 
People may experience discomfort such as headaches and difficulty concentrating when staying in a damp and mouldy building. 
People may develop an allergy to the spores of the mould and react with allergies or asthma. 
People with asthma or allergies may find that their symptoms worsen when staying in buildings with dampness and mould growth.</t>
  </si>
  <si>
    <t>Access to good indoor climate in all public buildings
Access to good indoor air quality in housing
Ensure knowledge about how citizens in homes and employees in public buildings can support a good indoor climate.</t>
  </si>
  <si>
    <t>Financial freedom to live in good homes with good indoor climate</t>
  </si>
  <si>
    <t>Ensure that the efforts for a good indoor climate are a broad effort throughout the municipality's geography.
Ensure that the municipality's own buildings across the municipality's geography have a good indoor climate</t>
  </si>
  <si>
    <t>Climate Adaptation (2011)</t>
  </si>
  <si>
    <t>That older people, including those with dementia, should live the life they want as much as possible.
People with a mild degree of dementia often live a
ordinary everyday life with daily tasks such as shopping, bus journeys and leisure activities. 
There is a need to provide reassurance as they can easily become confused, lose orientation, repeat themselves, forget what they
and become unsafe. 
Helping as many people as possible to get a dementia diagnosis
A dementia diagnosis provides clarity for both the person with the disease and their relatives, and it provides better access to counselling, offers, medical treatment, planning of future life with the use of assistive devices, decisions about housing and future powers of attorney.
Opportunities to prevent and delay dementia through healthy eating, exercise and social life.</t>
  </si>
  <si>
    <t>Access to timely help with dementia. diagnosis of dementia.
Access to a healthy diet
Access to physical activities (exercise)
Access to social communities</t>
  </si>
  <si>
    <t>Access to housing</t>
  </si>
  <si>
    <t>Access to a normal everyday life for people with mild dementia
Access to a safe public space</t>
  </si>
  <si>
    <t>Carers are at increased risk of developing stress,
anxiety, sleep problems and depression.
Early intervention can delay dementia and with support and counselling can give both citizens and relatives some good years.
A diagnosis of dementia provides clarity for both the person with the disease and their relatives, and it provides better access to counselling,
offers, medical treatment, planning for future life with the use of assistive devices, deciding on a housing situation and future powers of attorney.</t>
  </si>
  <si>
    <t>Access to timely help with dementia diagnosis.</t>
  </si>
  <si>
    <t>Focus on citizens with disabilities having a good, independent and active life. 
There is a need for early intervention with a focus on access to social communities. 
Good digital solutions can help create flexibility, good dialogue and a high service culture. 
Focus on a good life with participation in the community, including a focus on: a decrease in school absenteeism, that housing and daycare programmes support citizens in realising their full potential in terms of school, education and employment. 
Focus on increasing the proportion of citizens with disabilities in employment.
Focus on ensuring that an increasing proportion of citizens with disabilities participate in community life and to reduce loneliness. 
Focus on children and young people with disabilities and their parents at school, education and leisure jobs to ensure a smooth transition from child to adult.
That there are flexible forms of housing support.
That corridors are large enough to accommodate a wheelchair. 
Waste sorting systems that are compatible with the problems that people with disabilities may experience. 
Housing for people with mental illnesses or disabilities and socialised cohousing is located in an urban location, mixed with other housing types and with easy access to public transport, shops and services. 
For citizens with disabilities living in e.g. residential care centres or for other assistance with meals that can be actively used to support social communities, well-being and health. 
Focus on preventing people with disabilities from being discriminated against in the labour marketdet.</t>
  </si>
  <si>
    <t>Affordable, disability-friendly and well-located housing. 
The need to focus on accessibility and universal design in all aspects of urban planning, from the design of cultural and leisure activities, physical access to museums and libraries, for example, to parks, kerb heights, swimming pools, beaches, harbour baths, the width and design of walkways and cycle paths.
Focus on supporting more citizens with disabilities in good jobs.
Involving citizens with disabilities in and informing them about spatial planning in local areas. This must be targeted and concrete involvement - relevant and localised.
Help them to be as self-reliant as possible.
That cafés and shops are disabled-friendly.
That roads and pavements are free of potholes. 
That there is knowledge about where to go if you want to contact the municipality for information, good ideas, complaints, etc.</t>
  </si>
  <si>
    <t>Heatwaves can result in more cases of illness and death than usual in summer due to dehydration, heat stroke and heat exhaustion. At-risk groups include people with mental disabilities or those on medication that cannot tolerate high temperatures.</t>
  </si>
  <si>
    <t>It is often difficult for people with physical disabilities to access and/or find water points, coolspots and shaded areas in the city, including access to parks and nature.</t>
  </si>
  <si>
    <t xml:space="preserve">Equal opportunities and accessibility must be considered and ensured in relation to the physical environment and access to education, information, culture, work, communication and participation in the democratic process.
That there are waste sorting systems that are compatible with the problems that people with disabilities may experience. 
Many people with disabilities experience barriers to moving freely in urban spaces, participating in cultural and leisure activities, using the internet, etc. It's not necessarily the disability itself that is the barrier, but the way we have organised ourselves that makes it difficult or even impossible for some people to participate. 
Accessibility and universal design also apply to the design of culture and leisure activities, both in terms of physical access to museums and libraries, for example. </t>
  </si>
  <si>
    <t xml:space="preserve">Access to information about construction projects in the city that affect accessibility for people with physical disabilities (e.g. wheelchair users or visual impairment). Need for signage for construction projects with information about timeframes, etc.
Access to assistive devices for sports, leisure activities and associations, which can create social isolation among citizens with disabilities.
Difficulty with accessibility to beaches, harbour baths and swimming pools for wheelchair users.
Lack of access to polling stations and restrictions to access public events.
Lack of disabled parking spaces as the city becomes car-free. 
Public transport is often unsuitable for people with disabilities, especially as lifts are often out of order. There is also a need for more electric ramps on buses - so everyone can become independent of cars.
Long journey time to specialised doctors - as there are not that many in Copenhagen.
Challenge with kerbs that are not level. 
Lack of disabled toilets in public spaces. 
Difficult to access the City Hall as a wheelchair user. 
Accessibility to pavements and pedestrian crossings where time is often too short to cross the road.
Access to public toilets, including universal design and that the door opens the right way. 
</t>
  </si>
  <si>
    <t>Often difficulties with employment opportunities. Many people with disabilities can and want to work, but experience a number of barriers that make it difficult. 
Often low income.</t>
  </si>
  <si>
    <t>There is often poor access to employment. 
More funds for green transition initiatives should go to citizens with disabilities. This includes ensuring that pooled funds also benefit people on low incomes. 
Low income makes it more difficult to choose climate-friendly solutions, such as public transport.
There is a risk associated with energy efficiency in the form of higher rent. 
Attention must be paid to financial compensation if daily life is made more expensive and more difficult for citizens with disabilities.</t>
  </si>
  <si>
    <t>Walkways are wide enough to accommodate a wheelchair. 
Accessibility everywhere in the city, in parks, on cycle paths, etc.</t>
  </si>
  <si>
    <t>Challenges with space for walkers and wheelchairs between benches in public spaces.
Waste bins are difficult to access for wheelchair users. 
Better access to water points, coolspots and shaded areas. 
More access to wild parks and nature.
More street lighting to ensure safety. 
Less noise, as it particularly affects people with mental disabilities and reduces their quality of life. 
Car-free neighbourhoods are socially inhibiting for people who need cars.</t>
  </si>
  <si>
    <t>Local council in Copenhagen: Handicaprådet
Danish Disability Organisations (DH)</t>
  </si>
  <si>
    <t>Local council in Copenhagen: Handicaprådet
Disabled people also want to be involved and contribute to the green transition. 
They want to be involved in something that is concrete and local. 
Want clear information on how you as a citizen can contribute your knowledge and get involved, both invited and unsolicited.
Remember hearing loops and sign language at citizen meetings.
Use activity centres, libraries and health centres for involvement. 
Use the various organisations, such as the disability association. 
Use local committees - they have lists of housing associations.</t>
  </si>
  <si>
    <t>Focus group interview with representative from local council in Copenhagen: Handicaprådet</t>
  </si>
  <si>
    <t>Prioritisation Plan for Bicycle Parking 2018-2025 (2018)</t>
  </si>
  <si>
    <t>Local council in Copenhagen: Handicaprådet</t>
  </si>
  <si>
    <t>Social inequality in health - citizens in this group may have a shorter life expectancy than the rest of the Copenhagen population.
Focus on good working environment and healthy lifestyle habits. 
Well-being at school - children who grow up with parents with little or no education are at risk of having problems with schooling and education, and of developing mental health symptoms at school age.
They are also at greater risk of developing diseases later in life, and there are inequalities in the consequences of being ill, for example in terms of job retention and survival.</t>
  </si>
  <si>
    <t>Access to good social communities</t>
  </si>
  <si>
    <t>Access to employment.</t>
  </si>
  <si>
    <t>Access to good social communities in the neighbourhood</t>
  </si>
  <si>
    <t xml:space="preserve">That there is strong cooperation between the authorities between SSP (school, social services and police), the municipality and the police, which ensures a coordinated and rapid security-creating effort in the affected areas.
There has been an increase in the number of bikers and gang criminals. 
That there is good cooperation between the Danish Prison and Probation Service and the City of Copenhagen regarding the incarceration and release of citizens.
Focus on cross over issues to extremism for exit criminals. </t>
  </si>
  <si>
    <t xml:space="preserve">Safety in all neighbourhoods: In neighbourhoods with less than 85% safe, the proportion of safe should increase during the strategy period. Baseline (2022): Three neighbourhoods have less than 85% safe (Brønshøj-Husum 71%, Bispebjerg 74% and Ydre Nørrebro 81%).
</t>
  </si>
  <si>
    <t>SSP (school, social services and police) Copenhagen</t>
  </si>
  <si>
    <t>Loneliness is a major problem and is most prevalent among the young (16-24 years old) and the elderly (over 80 years old) and people outside the labour market. People who feel lonely have a poorer quality of life and an increased risk of high blood pressure, heart disease and metabolic syndrome.
People who are lonely have poor mental health. 
Need for citizens to cope with everyday challenges and stress, as well as engage in social communities with others.</t>
  </si>
  <si>
    <t>Access to social communities</t>
  </si>
  <si>
    <t xml:space="preserve">Getting people to participate in communities, offers and activities often requires facilitation as they are not social seekers. </t>
  </si>
  <si>
    <t>There must be good opportunities to move around in parks and squares. 
More benches placed close to the entrance so that they are also accessible for people with walking difficulties. 
Access to water points and toilets</t>
  </si>
  <si>
    <t>Local Council: Ungeråd
Local Council: Ældreråd
Red Cross Copenhagen</t>
  </si>
  <si>
    <t>Participation requires a clear, distinct common goal.
Equality in involvement. 
The involvement will require facilitation and a clear focus on what the group should contribute.</t>
  </si>
  <si>
    <t>Focus group interview with representative from Red Cross Copenhagen</t>
  </si>
  <si>
    <t>Children of parents with little or no education (which can lead to economic poverty) are at increased risk of having problems with schooling and education, and of experiencing mental health symptoms at school age. They are also at greater risk of developing diseases later in life, and there are inequalities in the consequences of being ill, for example in terms of job retention and survival.
Focus on the transition to adulthood: for children who are vulnerable, adolescence and the transition to adulthood often present additional challenges.
They need to establish or maintain stable, close adult relationships with parents or family networks. 
They are included in positive communities, e.g. communities at school, in leisure and club life, in the extended family, in a leisure job, etc. 
They pass the school leaving examination, complete secondary education and have a good transition to adulthood.</t>
  </si>
  <si>
    <t>Social communities, social sports initiatives</t>
  </si>
  <si>
    <t>Access to social communities, associations, sports facilities, cultural programmes, etc. that families in financial poverty may not be able to afford</t>
  </si>
  <si>
    <t>Organisations like the Red Cross Youth</t>
  </si>
  <si>
    <t>All children should be able to fulfil their dreams - an introduction to the Child and Youth Administration in Copenhagen (2022)Enjoy life Copenhagener - Copenhagen Health Policy 2015 - 2025</t>
  </si>
  <si>
    <t>Restaurant and
Nightlife plan 2021Popular education policy 2023-2026 (2023)</t>
  </si>
  <si>
    <t>There is a need for equal opportunity to choose/be offered vegan/only plant-based alternatives in municipal institutions.
Parents who live a completely vegan lifestyle are currently responsible for the child's nutrition when the child is in an institution. Parents must provide the child with a packed lunch every day for the lunch meal and possibly also for snacks.
Mobility habits - they are moulded from childhood. Children and young people's transport habits are therefore of great importance for the traffic behaviour they develop as adults. 
That all institutions have outdoor areas that contribute to the communication of biodiversity to children, as well as outdoor spaces with flora and fauna for nature education and learning activities.
That staff at Copenhagen's institutions and schools are equipped to meet children with LGBTI+ backgrounds. 
That there are good programmes for children with special needs (including disabilities, autism, etc.)
That daycare and special needs programmes support all children's well-being, development and ability to learn. 
That there is a good indoor climate in the buildings of daycare centres, also during climate events.
That children's mobility habits are moulded from an early age. Children and young people's mobility habits - they are moulded from childhood. Children and young people's transport habits are therefore of great importance for the traffic behaviour they develop as adults.</t>
  </si>
  <si>
    <t>The higher temperatures mean a greater risk of dehydration and heat stroke, especially for young children. However, the municipality's responsibility for particularly vulnerable groups in municipal institutions and for its employees can lead to an obligation to secure buildings against prolonged intense heat.</t>
  </si>
  <si>
    <t>Lack of financial resources may mean that not all parents are able to provide their children with a plant-based packed lunch at school</t>
  </si>
  <si>
    <t>Ensure equal opportunities to choose plant-based alternatives in all Copenhagen daycare centres</t>
  </si>
  <si>
    <t>Through parent councils in daycare centres</t>
  </si>
  <si>
    <t>To be included in good communities, e.g. communities at school, in leisure and club life, in the extended family, in an after-school job, etc. 
Getting more support at school, as there is more frequent bullying and higher absenteeism. 
Being part of good stable adult relationships with parents and family networks. 
Focus on the fact that ethnic minority girls are less likely to participate in social organisations.
Experience and knowledge show that for those citizens who do not actively participate, a number of different factors can be barriers to participation. These include knowledge of the offers, finances, distance to the activities, mental energy in families, as well as frameworks, structures and focus in the associations and other cultural and leisure organisations, etc.
Children experience discrimination at school, for example on the basis of country of birth and/or
or skin colour.</t>
  </si>
  <si>
    <t>Red Cross Youth Centre
The neighbourhood mothers</t>
  </si>
  <si>
    <t>Popular education policy 2023-2026 (2023)</t>
  </si>
  <si>
    <t xml:space="preserve">Children growing up in families with alcohol problems are at high risk of developing problematic alcohol consumption, which can affect their well-being. This is why prevention and early intervention must be emphasised. 
Gain or maintain stable, close adult relationships with parents or family networks. 
Include them in positive communities, e.g. communities at school, in leisure and club life, in the extended family, in a leisure job, etc. 
</t>
  </si>
  <si>
    <t>Red Cross Youth Centre</t>
  </si>
  <si>
    <t>An active and independent adult life - focusing on children with disabilities growing up to have a good, independent and active life. 
This is achieved through early preventive measures with greater access to participate in social communities. 
Are offered attractive and flexible programmes that match their current and future needs for an independent and dignified life.
Poor well-being at school - children and young people with disabilities (especially those with autism) generally have a higher rate of school absenteeism than others, as they are often less happy at school.
Focus on gaining or maintaining stable, close adult relationships with parents or family networks. 
Focus on participating in positive communities, e.g. communities at school, in leisure and club life, in the extended family, in an after-school job, etc. 
Greater flexibility through increased use of digital solutions can help create more flexibility and support some citizens' experience of good dialogue and a high service culture.</t>
  </si>
  <si>
    <t>Access to social communities
Digital platforms
Design of culture and leisure activities</t>
  </si>
  <si>
    <t>Local council in Copenhagen: Handicaprådet 
Red Cross Youth Council</t>
  </si>
  <si>
    <t>Bicycle parking is often intuitive and situational and as close to the destination as possible. For cyclists, flexibility and accessibility will typically be most important for short-term parking, for example at shops. On the other hand, security in relation to theft is more important for long-term parking at stations, workplaces and homes, while visibility is especially important in places where people are not used to parking so they feel safe and can find their bike again. All bicycle parking should be well-placed in relation to the flow of cyclists and easy to operate.
Everyone in Copenhagen - citizens, businesses, commuters and visitors - should have the opportunity to make a green and healthy transport choice. 
Mobility habits are moulded from childhood. Children and young people's transport habits are therefore of great importance for the traffic behaviour they develop as adults. 
In its Traffic Management Plan, the City of Copenhagen has set politically agreed service targets for how long a journey should take on a number of main routes by foot, bike, car and bus
Focus on developing a cycling infrastructure that strengthens public health and frees up space for different types of cyclists, including children, tourists, vulnerable groups with chronic diseases and the elderly, for example by establishing safe school routes and more cycle lanes.
Safety in traffic. 
Green areas connected by a network of green connections with space for pedestrians, cyclists and nature.
It is important that the journey time is not too long for cyclists - e.g. in the form of speed improvements (cycling against one-way traffic, across squares, green waves, etc.).</t>
  </si>
  <si>
    <t>That the cycle path is passable, also during climate events (e.g. cloudbursts).</t>
  </si>
  <si>
    <t>Width of cycle lanes that can handle more bikes such as cargo bikes, disability bikes etc.
The number of good cycle lanes.
Safety on the way to school.
Bicycle parking at stations and shops
Accessibility</t>
  </si>
  <si>
    <t>Green connections for cyclists</t>
  </si>
  <si>
    <t>Danish Cyclists' Federation</t>
  </si>
  <si>
    <t>To be included in positive communities at school.
That there are safe and tolerant communities of children. 
That school is a nice place to be.
That social arenas are organised for all children and young people - including vulnerable children and young people.
That the opportunities in the pupils' families and networks are taken into account.
That the pupil's schooling is taken into account in any case management.
That students have friends.
That students have good and inspiring role models.
That there is a supportive school environment at home.
Promoting a bully-free childhood in a safe learning environment.
Work to reduce cyberbullying and that students feel safe and know how to act on social media.
That there are programmes for children and young people with special needs.
Work to reduce the character gap between boys and girls in primary school.
Mobility habits are moulded from childhood. Children and young people's mobility habits - they are moulded from childhood. Children and young people's transport habits are therefore of great importance for the traffic behaviour they develop as adults.</t>
  </si>
  <si>
    <t>That they feel listened to and heard. 
That they know where they can safely go to adults and be listened to and get help and support for their problems. 
That the group receives information about and knows about their opportunities to become part of communities, associations, political parties, etc.
That there are free positive communities that students can be a part of.
That there are places in the city where young school leavers in particular can spend time together for free and in safety, with adults (who are not their parents) around them.</t>
  </si>
  <si>
    <t>Having indoor spaces in the city where young students can go during their free time to be safe and free and socialise together - especially during climate events such as heatwaves or frost.</t>
  </si>
  <si>
    <t>Students should feel heard.
There must be room for diversity - inclusive communities.</t>
  </si>
  <si>
    <t>Performance anxiety, high expectations from teachers and parents, and a lack of time are obstacles to having the energy to socialise with friends.
Lack of information about opportunities is an obstacle to becoming part of new positive communities. Only the Youth School sometimes talks about it. 
Networking is often felt to be a prerequisite for joining or trying new things. Often it's about being pulled into communities by friends. 
There are too clear norms about how you should look and act. 
Access to homework help is unequal and largely depends on parents who can help with homework, social heritage, etc.
Access to starting something new with new communities can be difficult and an obstacle to the accessibility of using the city's opportunities. Poorer at meeting new people is a problem.
Access to public transport because it's expensive when you're still in primary school, but under 18, as there is no possibility to get a youth card as a primary school student. 
There is a culture of pushing friends to do things you're not old enough for. And not taking responsibility for each other and looking out for each other. This is an obstacle to positive communities that are not about alcohol, for example.</t>
  </si>
  <si>
    <t>Public transport is too expensive.
The cost of a young person's life in Copenhagen is expensive, especially as you need to be able to afford to get around the city on public transport with your friends.
It's often the students who get extra money for food who get enough good food to keep them energised throughout the day. EAT often doesn't provide enough food, so students go out and buy more food or go home and eat more. 
As a student, you are incredibly dependent on parents paying for you to go to concerts with your friends, especially Tivoli Friday Rock is a hit.
You need parents who can afford to pay for you to go to leisure activities.
The less sporty activities are often more expensive, which is an obstacle to doing other creative things as a hobby.</t>
  </si>
  <si>
    <t xml:space="preserve">Parks are often seen as exclusively drinking/party places. Fælledparken is perceived as unsafe, especially in the evening hours when there are drunk people around. It can feel like there are no parks to go to in the evening if you don't want to drink and want to feel safe.
In Copenhagen's parks you often don't get a sense of wild nature and it doesn't become part of young people's everyday lives. 
Cyclists often don't follow the rules, for example, they ride a lot on the pavement. Bicycles can therefore be intimidating as a pedestrian. A feeling that the bikes own everything. 
Feeling unsafe when cycling in the evening. Discomfort especially around Kødbyen at Demokratihuset because there is a rehab centre right next to it. Particularly unsafe to cycle because you do it alone. 
There needs to be a place that is private, but not too restrictive. There can be adults there. 
Some people go to bars (even if they're not old enough) because they feel safer. 
There is a lack of places in public spaces that are private and semi-enclosed, but not too closed as it feels unsafe. 
A feeling that you're not really welcome anywhere as a young person under 18, or at least where you don't have to spend money. You often don't know where to go with your friends. </t>
  </si>
  <si>
    <t>Copenhagen Student Council 
Danish School Students
The National Student Council</t>
  </si>
  <si>
    <t>Copenhagen Student Council 
Copenhagen Youth Council 
Danish School Students
The National Student Council 
Via schools - students need to feel listened to and need guidance and support on where and how to be heard. For example, through youth parties, associations, etc.</t>
  </si>
  <si>
    <t>Focus group interview with representatives from Copenhagen Student Council</t>
  </si>
  <si>
    <t>Being able to make green and healthy transport choices.
Mobility habits are moulded from childhood. Children and young people's transport habits are therefore of great importance for the traffic behaviour they develop as adults. 
Green areas linked by a network of green connections with space for pedestrians, cyclists and nature.
Improving comfort, accessibility and safety for pedestrians.
Many of the streets in Copenhagen's oldest neighbourhoods are narrow and heavily used by pedestrians and cyclists. This makes it difficult for large vehicles such as coaches to manoeuvre in these neighbourhoods, creating insecurity and inconvenience for other road users.</t>
  </si>
  <si>
    <t>Accessibility
Traffic safety (e.g. lighting in the evening/night, noise and traffic)
Sufficient space for pedestrians when remodelling or building new streets and roads. 
In some parts of the city, bicycle parking facilities are so insufficient that parked bikes are a nuisance to pedestrians and cyclists and impede the use of urban space</t>
  </si>
  <si>
    <t>Green connections for pedestrians</t>
  </si>
  <si>
    <t>Danish Pedestrian Federation</t>
  </si>
  <si>
    <t>That there is affordable social housing and housing according to the Social Services Act and sheltered housing.
That there is social support.
That the impacted group is supported in moving in, settling in and staying in the home.</t>
  </si>
  <si>
    <t>The group is often drug users (street) sex workers and homeless people, as well as other highly vulnerable people who predominantly live their lives on the streets. Their focus is often on getting through the day with drugs, food, a safe place to sleep, avoiding being robbed of their belongings or
being subjected to other violence. 
That there are enough shelter places in the city. 
That there are places where homeless people can go and stay when they can't get a place in a shelter.
That there are communities that homeless citizens can be a part of.
That homeless people get help with administrative matters, such as applying for help from the authorities.</t>
  </si>
  <si>
    <t>For heat island effect in urban spaces.
In extreme cold and/or heavy snowfall.</t>
  </si>
  <si>
    <t>The health of homeless people is directly linked to the weather - both cold winters and rainfall.
Mortality rates are getting higher with climate change.</t>
  </si>
  <si>
    <t>Access to information and alert systems.
Access to housing.</t>
  </si>
  <si>
    <t>It is not possible to sleep on benches in public urban spaces, which means homeless people sleep on the ground.
Access to water hydrants in public spaces
Access to water and sugar when you need to stay hydrated.
Access to information - e.g. for warnings. Alerting/communication must be done at street level, as the group cannot be expected to have access to mobile phones or other electronic media. Employees at the institutions can be a good channel for communication. If the alert suggests certain measures such as the use of face masks, alcohol or something else, the authorities must be prepared to distribute it at street level to the target group. The authorities cannot not expect the target group to do the outreach themselves.
The information material must be easy to understand with an easy-to-read text and explanatory images, preferably in
a material that is waterproof and can fit in a trouser pocket
Lack of shelter spaces
Lack of places to sleep in the city.
More fountains in the city.
There is a lack of spaces in the city where you can go during heavy weather events, preferably smaller spaces and more, instead of larger and fewer.</t>
  </si>
  <si>
    <t>Often low or no income.</t>
  </si>
  <si>
    <t>With no financial means to pay for public transport tickets, as a consequence, many homeless people end up in jail as they have to serve their fines. Or, fines are issued and interest is added to them. 
Street people benefit from the city's parties because they earn money from collecting bottles and this is an important source of income for them. The foreign bottle collectors (e.g. at festivals) push out the Danish bottle collectors during the summer period. The homeless also need to move around the city, for example if they need to attend a meeting with the municipality. 
Many homeless people don't have much money, don't receive a pension and are severely penalised by daily fines. Many homeless people do not receive public benefits because they are sanctioned by the system for not showing up at the job centre etc.
Homeless people benefit greatly from recycling (both furniture and clothing) from various swap centres.
Many do not get the medication they need. 
They often don't have the financial means to make use of the city's cultural offerings, and their appearance often doesn't fit in with the intended target group. For example, homeless people cannot use a swimming pool full of families with children as their bathroom. They need services that target their life situation
such as free showers and toilets.</t>
  </si>
  <si>
    <t>Air pollution from the city.
Access to cooling in public spaces.</t>
  </si>
  <si>
    <t>Vulnerable people feel they are being pushed out of the street scene.
Dark design that deliberately prevents homeless people and other vulnerable people from finding a place to sleep, where metro stations are designed in a way that prevents homeless people from sleeping there in the wind and rain. 
Urban spaces need to be designed with care, for example, street people need places to sit in shelter from the rain and wind. In the climate plan, it is crucial that there is an offer for homeless people in acute weather situations, such as a place to go to sleep or sit in dry weather. This could be more shelter places or the municipality opening a gym for the night, handing out wellies, sun cream, etc. 
There is a need for dialogue with neighbours, housing associations, businesses etc. to create spaces for homeless people.
The geographical spread of shelters is good, but there are too few places and it is a challenge that the places are temporary. 
There is a shortage of rubbish bins - especially those where it is easy to access deposit bottles. 
A desire for more rooms/spaces where there can be safe communities. 
There is a need for affordable housing. 
There is a need for food distribution centres.
Drinking water should be available in many places in the city, as well as toilet and shower facilities in urban spaces. 
The city should be designed with spaces for different target groups, including spaces for the homeless and other vulnerable people, e.g. the H17 drug intake room is a good example of a space in the city that is designed specifically for the target group of drug users. There may be other spaces in the city that are specifically designed for homeless people as part of a climate plan, e.g. rooms for free laundry, you get sick if you can't get dry clothes on after a cloudburst.</t>
  </si>
  <si>
    <t>Personal involvement in climate issues is too difficult and irrelevant for this group of citizens. Then it should be because you come along on a street tour with the street lawyer. 
Information and involvement for the homeless via organisations such as the Street Lawyer and Sand. Communication through both images and text. 
Many do not have access to My ID
The authorities cannot take for granted that individuals have a mobile phone or access to other electronic media, which is why notifications must also be made at street level. 
The municipality can make use of staff at institutions that have contact with street people, such as the homeless unit, health centre, shelters, street lawyers and other actors. 
They should receive alert information and material that they can disseminate and distribute to the street people. 
The organisations cannot expect the target group to do the outreach themselves. 
The information material should be easy to understand with an easy-to-read text and explanatory images, preferably in a material that is waterproof and can be carried in a trouser pocket.</t>
  </si>
  <si>
    <t>Focus group interview with representative of the Street Lawyer</t>
  </si>
  <si>
    <t>The Street Lawyer
Sand - National Organisation for Homeless people</t>
  </si>
  <si>
    <t>Communication channels in English etc. when it comes to early warning for climate events. 
The group broadly covers citizens who live and stay in Copenhagen, but do not have the necessary language skills to access alerts for climate-related events. 
The group also includes refugees with LGBTI+ backgrounds, where there is a special focus on safe accommodation.
Strengthen integration and language skills. This is about relevant language training, preferably combined with employment programmes, but also about spreading democratic values and knowledge of the Danish model.</t>
  </si>
  <si>
    <t>Communication channels for alerting</t>
  </si>
  <si>
    <t>Safe accommodation</t>
  </si>
  <si>
    <t>Together on Dementia - Strategy for early intervention (2020)Employment and Integration Administration's vision and benchmarks for 2022-2025</t>
  </si>
  <si>
    <t>Focus on employment, as women are underrepresented in the number of start-ups. They also often have a lower disposable income than men. In some public institutions, such as the police, women make up a smaller part of the workforce. 
Women are often more insecure than men when travelling in the evening and at night. 
Women often have lower mental wellbeing than men, especially young women where a relatively large proportion experience mental challenges with stress and loneliness.
Work-life balance - women often do more of their work at home (unpaid labour) 
Focus on structural gender bias in the construction and installation industry, where there are more men than women.</t>
  </si>
  <si>
    <t>Women often earn less than men.
Women often do more unpaid care work, for example in the home.</t>
  </si>
  <si>
    <t>Safety in the evening and night hours.</t>
  </si>
  <si>
    <t>Chronically ill citizens can be affected by anxiety, stress and depression.
They are also vulnerable to air pollution.</t>
  </si>
  <si>
    <t>Chronically ill citizens are especially vulnerable in heat and heatwaves</t>
  </si>
  <si>
    <t>Social communities</t>
  </si>
  <si>
    <t>Areas with air pollution at residence</t>
  </si>
  <si>
    <t>Focus on competence building and upskilling, especially with a focus on being able to fulfil green job functions.
For example, the increasing digitalisation of society makes it increasingly difficult to succeed in the labour market without digital skills. 
Language skills.</t>
  </si>
  <si>
    <t>Addressing loneliness in old age - many LGBTI+ people are afraid of becoming lonely in old age.
Special focus on LGBTI+ people with minority backgrounds and refugees.
Focus on the continued challenges of homophobia, biphobia, transphobia, intersex phobia and hate crimes in Copenhagen.
LGBTI+ citizens on average thrive less well.
Ensure that public and private institutions and workplaces work to ensure that staff etc. respect and use the correct forms of address.
Focus on the inclusion of LGBTI+ people in the labour market. Studies have shown that more than one in three Danes have experienced derogatory language about homosexuals, bisexuals and/or transgender people in their workplace, and
two out of five don't feel they can be open about their sexuality in the workplace.</t>
  </si>
  <si>
    <t>Opportunity for employment in a non-discriminatory workplace.</t>
  </si>
  <si>
    <t>Opportunity for employment.</t>
  </si>
  <si>
    <t>Safety in public spaces</t>
  </si>
  <si>
    <t>Sabaah Association (LGBTI+ people with ethnic minority backgrounds)
Diversity Works</t>
  </si>
  <si>
    <t>That local craft and workshop businesses have a good physical environment in the city, including traffic accessibility, parking for craft businesses, and business parking near customers. 
Opportunities for delivery of materials and storage of equipment and materials.
Access to sustainable and climate-friendly energy supply.
That there is a green infrastructure, including charging infrastructure that helps prioritise electric cars.
That the city's unemployed have skills that support the needs of businesses in areas such as digitalisation and green transition.
That there are opportunities for partnerships between large and small companies to attract and retain international labour.
That the municipality supports companies that are still challenged by a lack of knowledge and resources to convert their businesses to a more climate-friendly operation (including climate reporting, waste management, etc.).</t>
  </si>
  <si>
    <t>But many companies are still challenged by a lack of knowledge and resources to transition their businesses to a more climate-friendly operation. At the same time, there are increasing demands for climate reporting from customers, suppliers, business partners and legislators.</t>
  </si>
  <si>
    <t>There is increasing pressure on the availability of traditional business premises.
In particular, creative and artistic industries, which are an important part of the city's cultural offering, are finding it difficult to find suitable premises in the city because, among other things, they often need premises with few restrictions in terms of use and physical layout.</t>
  </si>
  <si>
    <t>There is increasing pressure on both square metre prices. Creative and artistic industries in particular often have a low ability to pay.</t>
  </si>
  <si>
    <t xml:space="preserve">Accessibility in traffic and for delivery of goods.
A good framework for parking for tradesmen and for business parking near customers. 
Charging infrastructure for commercial vehicles, goods deliveries, tradesmen, etc..
</t>
  </si>
  <si>
    <t>For example, by contacting the city's local businesses (smaller creative companies are particularly interesting).</t>
  </si>
  <si>
    <t>That citizens at the job centre feel that the caseworker can understand their life situation and has the tools to help them navigate the pressure of expectations from family and friends.
That the municipality prepares a contingency plan for the prevention, detection and handling of negative social control and honour-related conflicts, cf. the Children Act.
That efforts are made to ensure that everyone can move around in Copenhagen's nightlife. 
That all citizens feel safe travelling in all parts of Copenhagen.
That everyone can be part of the communities and associations (workplaces, volunteers, clubs, etc.) Copenhagen offers, even if someone needs an extra boost to be an equal part of the community. This can be in the form of social support, competence and capacity building and support.
Addressing social and family challenges that are a barrier to employment</t>
  </si>
  <si>
    <t>That the municipality makes an effort to change the associations with the municipality as ‘the ones who come and take the children’. 
That the municipality provides information to relevant local associations, NGOs etc. (e.g. the neighbourhood mothers) who can formulate information for the local area (often in languages other than Danish).
That the job centres support citizens in finding work rather than early retirement.
That the municipality focuses on better communication, more background knowledge and better involvement of citizens in the group.
That citizens get help to write good job applications. 
That there is help available to get more minority ethnic women into work, including support for language challenges and relief at home.
That there are fitness centres for women.</t>
  </si>
  <si>
    <t>Negative social control can be a barrier to employment for ethnic minority women. Negative social control can be difficult to address because it often centres on values around gender, culture and sexuality and is linked to issues such as loyalty, identity and belonging.
In Copenhagen, there is a challenge with insecurity in the evening and night hours, where women are significantly more insecure than men. 
The City of Copenhagen's Citizenship Survey 2021 shows that approximately one in four young people with a non-Western background in Copenhagen who have experienced discrimination in the past year have experienced discrimination in nightlife. Unfortunately, there are also examples of hate crimes in nightlife, where people are assaulted or threatened on the basis of their race, ethnicity, faith, gender or sexual orientation etc. 
Experience from Copenhagen and national data shows that ethnic minority girls in particular are less likely to participate in clubs and societies.</t>
  </si>
  <si>
    <t>Access to sufficient information. 
Among ethnic minorities, there is often scepticism towards the municipality and a lack of trust that the municipality means well. It is therefore crucial that citizens also receive all the positive information from the municipality, which is not just about unhappy children and family cases.
However, this often requires that the information gets out through people, associations or organisations etc. who can help relay the information to the local area due to cultural and/or language barriers.
Pay attention to communicating why the authority is making their decisions - communicate not only what the citizen should do, but also explain more about why. 
Access to jobs is often a challenge due to language barriers and because there are often many unpaid tasks at home. 
Access to fitness centres. Minority ethnic women tend to stay away from single-sex fitness centres.</t>
  </si>
  <si>
    <t>There is often a culture of self-reliance, which means that some people are reluctant to ask for and receive help, which can be based on a fear of ‘losing face’ or feeling ‘embarrassed and ashamed’. 
The same applies to buying or getting used.</t>
  </si>
  <si>
    <t>According to the 2022 Safety Survey, three neighbourhoods have less than 85% safe (Brønshøj-Husum 71%, Bispebjerg 74% and Ydre Nørrebro 81%). 
In addition, six neighbourhoods have less than 75% safe in the evening and night hours (Brønshøj-Husum 59%, Bispebjerg 60%, Ydre Nørrebro 69%, Amager Øst 72%, Indre Nørrebro 72% and Valby 74%).</t>
  </si>
  <si>
    <t>Although things have improved, the insecurity and trauma of the 2017/2018 gang wars in Copenhagen is still embedded in local residents.
There is a duality in police patrolling areas of the city, as it can create both additional insecurity and security. This can be alleviated by more knowledge about why the police are present.</t>
  </si>
  <si>
    <t>The neighbourhood mothers</t>
  </si>
  <si>
    <t>The neighbourhood mothers
The Nørrebro builders</t>
  </si>
  <si>
    <t>Focus group interview with representative from Neighbourhood Mothers</t>
  </si>
  <si>
    <t>Action plan on extremism 2024-2026 (2024)Negative social control 2024-2026 - Prevention of negative social control in Copenhagen (2024)</t>
  </si>
  <si>
    <t>That it is safe to travel in traffic.
Commuters have the opportunity to make a green and healthy transport choice.
Green modes of transport in Copenhagen are more attractive, efficient and visible. 
Public transport at reasonable prices.
Information about where car-sharing spaces are available.
That car-sharing is integrated with public transport and is therefore also widespread at transport hubs.
It is easy to combine cycling with bus, train and metro, which requires, for example, good bicycle parking facilities and pumps and drinking fountains in places where there are many cyclists.
Good information and warning processes for climate events/extreme weather events such as heat waves, cloudbursts or frost.</t>
  </si>
  <si>
    <t>Climate events often lead to operational changes in public transport.</t>
  </si>
  <si>
    <t>Access to public transport should be accessible to everyone, regardless of whether they have a disability, are wheelchair users, have a pram, etc. Lack of accessibility for these groups will have social consequences and affect employees' ability to get to work.</t>
  </si>
  <si>
    <t xml:space="preserve">That taking the bus, train and metro in Copenhagen continues to become more expensive, especially for commuters. The rising cost of public transport will create more inequality.
</t>
  </si>
  <si>
    <t>The Ministry of Transport's analysis of the socio-economic effects of developing the East Harbour (Lynetteholm, Refshaleøen, Kløverparken and parts of the Power Plant Peninsula) shows that a resident of the East Harbour is expected to have a transport need of just over 11 km in 2050, while the corresponding need for a resident of the Copenhagen area is almost 35 km. It can be seen that the distribution by means of transport is also very different, as a resident of the East Harbour is expected to use the car an average of just under 4 km per day, while the figure is 23 km for a resident of the Copenhagen area.</t>
  </si>
  <si>
    <t>DSB Commuter Representatives</t>
  </si>
  <si>
    <t>City plan (draft) 2024 - Climate-friendly capital of the future Climate-friendly capital of the future</t>
  </si>
  <si>
    <t xml:space="preserve">City plan (draft) 2024 - Climate-friendly capital of the future  </t>
  </si>
  <si>
    <t>Cycling strategy 2011-2025 (2012))</t>
  </si>
  <si>
    <t>That municipal buildings (institutions, daycare centres, workplaces, etc.) have a good indoor climate. 
Taking responsibility for particularly vulnerable groups (sick, elderly, children) with respiratory diseases.
That citizens receive the correct information and medical treatment to control and minimise symptoms.</t>
  </si>
  <si>
    <t>More extreme rainfall can also lead to more moisture damage in buildings and homes. Increased humidity in buildings means more dust mites and more cases of mould. Some people experience discomfort such as headaches and difficulty concentrating when staying in a damp and mouldy building. Some people develop allergies to mould spores and react with allergies or asthma. And those with asthma or allergies may find that their symptoms worsen when living in buildings with moisture and mould growth.
During periods of hot summer days, there are already examples of polluted air from southern Europe being brought up to Copenhagen, particularly affecting children and people with asthma, pollen allergies and other respiratory conditions.</t>
  </si>
  <si>
    <t>That there are places in the city where citizens are not exposed to air pollution.</t>
  </si>
  <si>
    <t>Asthma patients may be dependent on medication, which will be a fixed cost. Especially if they don't have health insurance.</t>
  </si>
  <si>
    <t>In particular, citizens living or staying in areas exposed to air pollution are at greater health risk of developing and/or exacerbating a wide range of diseases such as asthma and lung cancer. Air pollution is thus a serious public health problem, and in Copenhagen, approximately 460 residents die prematurely every year due to air pollution.</t>
  </si>
  <si>
    <t>Asthma-Allergy Denmark</t>
  </si>
  <si>
    <t>That the municipality considers the pollen problem when planting trees and creating recreational green areas that citizens should be able to use without health consequences.
That citizens are informed about prevention and control on private land and in gardens, for example, of Ragweed. 
That citizens receive the correct information and medical treatment to control and minimise symptoms.</t>
  </si>
  <si>
    <t>The warmer climate has implications for pollen allergy sufferers. The total amount of pollen will increase, there will be more days with very high pollen counts and the pollen season will be extended. At the same time, the changing climate may provide better growing conditions for new pollen-bearing plants that have not been widespread before. This has been the case, for example, with the highly allergenic ragweed ambrosia. The consequences of a more humid climate could be that more people will have to live with respiratory problems and that more people will develop allergies. This can lead to more visits to the doctor, increased use of medication, more sick days and more days with reduced working capacity and quality of life.</t>
  </si>
  <si>
    <t>Access to the municipality's outdoor green spaces.</t>
  </si>
  <si>
    <t>Pollen allergy sufferers may be dependent on allergy medication, which will be a fixed cost. Especially if they do not have health insurance.</t>
  </si>
  <si>
    <t>The pollen problem can have a major impact on where it is possible for pollen allergy sufferers to live and stay.</t>
  </si>
  <si>
    <t>That the group is supported, for example, with social housing initiatives, such as socio-economic initiatives that bring citizens closer to education and employment.
Compensating for reduced social housing funds for master plans.
That the municipal administration ensures that it has the necessary specialised initiatives for vulnerable young people to support their complex mental health challenges, which are often difficult to handle within the existing services.
That there are homes available for social housing allocation.
That there are green nature areas and/or green communities that, through activities that support therapeutic and stimulating activities for, among other things, citizens with mental health problems.</t>
  </si>
  <si>
    <t>Access to a sufficient number of affordable homes available for social housing.
Access to positive communities - In recent years, Infohuset has received an increasing number of concerns about children and young people under the age of 18 who sympathise with extremist groups. There is also a growing concern for children and young people with autism spectrum disorders or other psychosocial challenges.</t>
  </si>
  <si>
    <t>Getting highly vulnerable citizens to participate in communities, programmes and activities often requires facilitation. 
They are not social seekers. 
Loneliness is often a key challenge</t>
  </si>
  <si>
    <t>That citizens are offered sufficient funds for housing support and caseworker resources.
That citizens have the opportunity to get the necessary funds for rent subsidies as well as for set-up costs in connection with the the citizen's transition to their own home.</t>
  </si>
  <si>
    <t>Can't afford public transport. 
Can't afford cultural programmes - even the free ones as there are often additional costs such as coffee, transport and food. 
Often can't afford economical food</t>
  </si>
  <si>
    <t>In recent years, the Info Centre has received an increasing number of concerns about children and young people under the age of 18 who
sympathise with extremist groups. There is also a growing concern for children and young people who are challenged by autism spectrum disorders or
other psychosocial challenges.</t>
  </si>
  <si>
    <t>Psychiatry
Infohus Copenhagen (which deals with concerns about extremism regarding Copenhagen citizen)</t>
  </si>
  <si>
    <t>Participation requires a clear, distinct common goal that is not about their vulnerability - but about a common third.</t>
  </si>
  <si>
    <t>Focus group interview with a representative from Red Cross Copenhagen</t>
  </si>
  <si>
    <t>To be treated with respect and experience Copenhagen as an inclusive city where everyone is equal and has equal opportunities to become part of the community.
That the group is treated equally - but not necessarily the same.
To be valued as an employee and what you can contribute.
To feel included and visible in communities. 
To be recognised for your skills and competencies. 
Not be subjected to racism, including anti-Semitism, Islamophobia and harassment, as well as prejudice and discrimination against people from majority backgrounds - According to the Danish National Police's annual report on hate crimes in 2020, 45 per cent of religiously motivated hate crime cases were directed against Muslims, while 41 per cent were directed against Jews.
Take action to prevent negative social control.
There are clear requirements for immigrants and descendants who settle in Copenhagen. At the same time, we as a city must make demands on ourselves. The city's community must be open to everyone across ethnicity, culture and religion.</t>
  </si>
  <si>
    <t>Access to the labour market, for example because the citizen wears a headscarf or has a Middle Eastern or African name.
Access to internships.
Access to the position in the job hierarchy that their qualifications and seniority would otherwise suggest.
Discrimination in many contexts of life, including the workplace, daycare centres, schools, etc.
Negative social control exists in all religions, cultures and walks of life, so this is also a point of attention. 
Access to the city's communities and feel that they can get involved locally.</t>
  </si>
  <si>
    <t>Jewish Information Centre
Diversity Works
Danish Islamic Faith Community
Private organisations (e.g. trade associations, boards of cooperative and public housing associations, religious and voluntary associations, etc.)</t>
  </si>
  <si>
    <t xml:space="preserve">That there are opportunities to engage in movement and sports activities in the city.
Being able to seek guidance and help with stress management, dietary counselling, alcohol habits, poor well-being, etc. 
Healthy food and meals are offered at municipal institutions and workplaces.
Support young people in getting an education, as data shows that almost three times as many short-educated Copenhageners are obese than Copenhageners with a longer education, and the highest prevalence of overweight and obesity is seen especially in children and young people of parents with shorter education.
Contribute to a better everyday life for vulnerable and crime-prone young people. 
Copenhageners living with one or more chronic diseases can get help and support to live as healthily as possible.
That Copenhageners with integration needs have the opportunity to receive support in the form of one or more initiatives to promote health and well-being - There is generally great social inequality in health among Copenhageners. Several risk factors are more common among citizens with an ethnic minority background, including daily smoking, low leisure-time physical activity and frequent consumption of fast food, soft drinks and energy drinks. Relatively fewer citizens with an ethnic minority background (52%) are also moderately or severely overweight compared to citizens with a Danish background (47%). </t>
  </si>
  <si>
    <t>Mental and physical challenges and discomfort in everyday life due to obesity can lead to the risk of isolation.</t>
  </si>
  <si>
    <t>Cities are often not designed and organised for people with obesity.</t>
  </si>
  <si>
    <t>That they are included in positive communities, e.g. at school, in leisure and club life, in after-school jobs, etc.
That they pass their school-leaving exams, complete secondary education and have a good transition to adult life.
That they experience a coherence in the initiatives. 
That the opportunities in the students' family and network are taken into account.
That they are involved and listened to, especially when meeting with the municipal administration. 
That the young person's network becomes part of the solution. 
That they do not experience discrimination based on gender, ethnicity, skin colour, etc.
That there are services for children and young people with special needs.</t>
  </si>
  <si>
    <t>Offering inclusive and safe youth communities in schools.
Organising social arenas for all young people - including vulnerable children and young people.
Include and introduce young people to how and where they can engage in the democratic political dialogue.
That students have good and inspiring role models that they can confide in and listen to.
That efforts are made to promote a bully-free youth life in a safe learning environment.
That there are programmes for children and young people with special needs.</t>
  </si>
  <si>
    <t>Increase the need to provide accessible indoor spaces during extreme weather conditions (e.g. freezing temperatures or heatwave).
Affect their mental and physical health due to changing environmental conditions.
Create increased transport challenges and financial burdens due to rising energy prices and changing housing conditions.
Affect their ability to participate in outdoor activities and social events.</t>
  </si>
  <si>
    <t xml:space="preserve">Discrimination can be a barrier to feeling included in the community.
Performance pressure can be a barrier to being part of learning as well as leisure communities. </t>
  </si>
  <si>
    <t xml:space="preserve">Performance pressures from school, social media, after-school jobs, training, leisure activities - so you don't get to socialise - important to make time for friends. 
Public transport fares are too expensive.
School takes up many hours of the day and can be draining.
Extracurricular activities can be expensive and prevent young people from participating if they have parents who are unwilling or unable to pay.
The school is largely responsible for getting representatives into the Student Council or other similar political organisations. 
Young people often don't feel listened to and taken seriously. 
Alcohol is too often a part of communities and hangouts. 
Young people are often not super engaged, there are few who take responsibility.
Not enough information about the leisure activities that are available (e.g. youth centres).
Youth groups and ‘cliques’ take up a lot of space in school, and teachers are very supportive of them, which is a shame. Especially for those who don't feel part of a group or clique.
Hard to find inclusive communities
Difficult to become part of a group if you are an outsider. 
Feel that teachers give up on students as you get older.
A lot of focus on exams and performance. 
Problems with self-harm and bullying if young people don't feel good enough. </t>
  </si>
  <si>
    <t>Parents need to have financial resources to participate in activities - even in schools and clubs there are parental fees. 
Inequality in terms of who can attend after-school programmes 
Can create fomo and peer pressure; Friday Rock, Green Concert, Tinderbox
There are often no student discounts, only student discounts
The housing market is scary - it requires financial support
Many things related to school are self-paid - which you are often forced to do as a parent, it can quickly become exclusionary if it's expensive
People make fun of you if you often wear the same clothes. There's a big trend in wearing new clothes all the time. 
There is a collective body pressure and pressure to wear specific clothes.
Difficult to find the energy, time and money to volunteer in communities
Barriers to cycling: not having a bike because they are often stolen
Expensive with the travel card
Can feel left out if young people can't afford to participate in activities that cost money. 
May feel guilty (towards parents) about doing something expensive. 
Cycling is hard, uncomfortable due to traffic and/or cold in winter, which discourages more young people from cycling.</t>
  </si>
  <si>
    <t>Fælledparken is unsafe due to alcohol culture. 
Alcohol is prevalent in the streets, also among young people
Construction sites are ugly
There are too many cars and traffic, which creates discomfort.
More space for pedestrians and bicycles
Access to peace and nature.</t>
  </si>
  <si>
    <t>Local in Copenhagen: Ungerådet
Danish Youth Council</t>
  </si>
  <si>
    <t>Local council in Copenhagen: Ungeråd
Danish Youth Council
Copenhagen Student Council
Danish School Students
The National Student Council
Via schools and colleges
Via adverts in the cityscape
Via social media, Instagram or TikTok</t>
  </si>
  <si>
    <t>Focus group interview with representatives from Ungerådet</t>
  </si>
  <si>
    <t>That the municipality has social housing initiatives that support young people outside education and work.
That vulnerable children and young people receive early intervention. 
That young people establish or maintain stable, close adult relationships with parents or family networks. 
That they are included in positive communities, e.g. communities at school, in leisure and club life, in the extended family, in a leisure job, etc. 
That they pass the school leaving exam, complete secondary education and have a good transition to adult life.
To be listened to, as they are the experts on their own lives.</t>
  </si>
  <si>
    <t>Access to positive communities.</t>
  </si>
  <si>
    <t>Studies show that too many disadvantaged children do not pass their school-leaving exams or complete secondary education. 
Compared to the rest of Copenhagen, marginalised neighbourhoods have an overrepresentation of citizens with social challenges and a number of problems associated with the area. Dilapidated urban spaces, poor quality housing, insecurity, poorer health, negative social inheritance, lower leisure time participation, non-normative street behaviour, language difficulties
in daycare centres, etc.</t>
  </si>
  <si>
    <t>Local in Copenhagen: Ungerådet</t>
  </si>
  <si>
    <t>Safe housing and housing types for different life stages and needs, such as dementia-friendly neighbourhoods, cohousing communities for seniors, senior housing, intergenerational housing, nursing homes, and housing with easy access to city life, services and green spaces.
That there are opportunities to stay longer in the labour market for those who want to.
That there is a special targeted effort to help women aged 60 and over with minority ethnic backgrounds to find employment or be prepared for a flexible job or disability pension.
That there are offers for prevention and rehabilitation.
Inclusion of senior citizens in city life.
That there are communities for seniors and elderly people with special needs, for example due to mental, cognitive or physical disabilities, or due to an ethnic minority background.
That there are good social safety nets for those who do not have a working life.
That relatives are involved.
That the municipality has social housing initiatives that support lonely seniors (especially in marginalised neighbourhoods).</t>
  </si>
  <si>
    <t>The higher temperatures mean a greater risk of dehydration and heat stroke. Especially for the elderly and people with chronic illnesses.</t>
  </si>
  <si>
    <t>Access to communities. 
Access to green spaces.
Access to city life.
Access to public transport.
Access to sports communities.</t>
  </si>
  <si>
    <t>Roadworks and renovations: Be aware of safety, accessibility and signage, as well as the desire for more knowledge dissemination and opportunities for involvement during construction. 
Marking out café areas for outdoor seating
Desire for wider cycle lanes to accommodate all types of bikes. 
Unsafe traffic lights - wish for wider lights and more time to cross the road. 
Car-free zones means poor access roads.</t>
  </si>
  <si>
    <t>There is a big difference in how much each pensioner has to live on. The income for state pensioners is low and one in four state pensioners have modest finances. Three out of four pensioners are in the half of the population with the lowest income.</t>
  </si>
  <si>
    <t>There are both rich and poor seniors.
There is a desire for more senior cohousing communities
Public transport is expensive and affects those with the least means.</t>
  </si>
  <si>
    <t>That there are places for cooling in public spaces.
That there are places to rest, such as benches.
That there is comfort cooling in housing.
Living close to green spaces.</t>
  </si>
  <si>
    <t>A desire to strengthen public transport.
It's important to focus on the distance from home to the bus stop if you want older people to use it.</t>
  </si>
  <si>
    <t>The Danish Council on Aging in Copenhagen
The Danish Council of the Elderly
Regional Council of Elders in the Capital
DaneAge organisation</t>
  </si>
  <si>
    <t xml:space="preserve">Use technology in engagement, e.g. the app ‘gi et prej’ - note that you cannot write free text in the field. 
Advertising via local newspapers is difficult as there are fewer and fewer local newspapers. People's appetite for attendance is generally declining. 
Activating civil society is a challenge because there are fewer volunteers. </t>
  </si>
  <si>
    <t>Focus group interviews with representatives from the local council: Ældrerådet</t>
  </si>
  <si>
    <t>DaneAge: ‘Help pensioners - increase the state pension’ (2023)</t>
  </si>
  <si>
    <t>Leaflet about Copenhagen Council on Aging (2021)</t>
  </si>
  <si>
    <t>That the municipality makes sure to guide citizens on how to best secure their own land and house through perimeter drains.
That groundwater is protected against deterioration in terms of both quality and quantity. 
That the groundwater resource is utilised with consideration for the overall water cycle. 
That the impact on the groundwater resource does not lead to unnecessary nuisance in the city.
To ensure that the municipality provides the necessary information and data. 
As a starting point, the administration assesses that it is difficult to implement initiatives against high groundwater, apart from protecting new homes against the groundwater pressure that can occur in connection with a storm surge.</t>
  </si>
  <si>
    <t>It is a challenge that neither the state nor the municipality has a formal responsibility for high groundwater. However, with the government's climate adaptation plan from 2023, the municipalities will most likely be given regulatory responsibility for dealing with high groundwater and enable wastewater companies to create collective solutions in areas where it pays off for society.
High groundwater levels can cause permanent damage, such as mould in house plinths, moistening/flooding in basements, etc. 
Quality criteria for drinking water are set for the health of citizens. 
In general, we can expect that increased winter precipitation in the future will lead to increased groundwater formation, while summer will see a slight increase - or even decrease - in the water table due to increased evaporation and drought.</t>
  </si>
  <si>
    <t>Availability of information, e.g. about specific locations in the municipality where pesticides cannot be used, where salting should be limited, etc.</t>
  </si>
  <si>
    <t>People living in risk areas whose homes could potentially be affected.
Citizens living in contaminated areas.
Accessibility during construction projects.
Particular risk during the winter period due to increased winter precipitation.</t>
  </si>
  <si>
    <t>Targeted efforts e.g. at address level.</t>
  </si>
  <si>
    <t>That the municipality regulates through city, local and wastewater plans.
Ensuring against flooding from everyday rainfall.
Ensuring that landowners, businesses and citizens can search for information about existing and planned wastewater conditions and initiatives.
To inform and guide citizens on how to best protect their own property and home, as the landowner must pay for any damage caused by the cloudburst. Rent increases may occur if citizens live in social and private rented accommodation. 
Deliver a coordinated and substantiated response that combines the right solutions in each area.
Tunnels and roads are protected against future rainfall.
A focus on the climate in connection with renovations of existing buildings and roads.
That the municipality considers the pollen problem when planting trees and creating recreational green areas that citizens should be able to use without health consequences.</t>
  </si>
  <si>
    <t>The administration's mapping shows that 4775 buildings are at risk of being flooded during cloudbursts, particularly in Amager West and East. The risk assessment does not include an assessment of the extent to which individual homes will be damaged by flooding from cloudbursts. 
In the City of Copenhagen's Cloudburst Plan 2012, there is a goal that a maximum of 10 cm of water on the ground during a cloudburst.
The service level is defined as a maximum of 10 cm of water on the boundary between public and private space during a 100-year rainfall, which means that the first 10 cm of water on the ground is the citizens' own responsibility.
Very heavy rainfall can cause flooding of sewers, basements and gardens. Sludge and residue from sewage flooding contains harmful bacteria, algae and microorganisms. Therefore, there will be an increased risk of gastrointestinal and respiratory infections. 
More extreme rainfall can also lead to more moisture damage in buildings and homes. Increased humidity in buildings means more dust mites and more cases of mould. Some people experience discomfort such as headaches and difficulty concentrating when staying in a damp and mouldy building. Some people develop allergies to mould spores and react with allergies or asthma. And those with asthma or allergies may find that their symptoms are exacerbated by being in buildings with dampness and mould growth.</t>
  </si>
  <si>
    <t>Accessibility to alerts, information and data.</t>
  </si>
  <si>
    <t>Property flooding can result in significant losses for individual homeowners.
Homeowners are generally responsible for securing their land and property against
property against flooding on private property. This can include securing basements by using high water extinguishers, levelling the terrain,
raised edges on light boxes, basement shafts, etc. The utility company is only responsible for ensuring that the sewerage systems meet the service level.
Rent increases may occur if citizens live in public and private rented housing.</t>
  </si>
  <si>
    <t>Particularly vulnerable functions in the risk area (day and residential institutions, critical infrastructure such as hospitals).
Citizens living in risk areas whose homes could potentially be affected.
Construction projects can have a direct impact, e.g. by restricting the availability of a property, changing the requirements for the type of sewerage system or by nuisance from the construction work. 
Accessibility during cloudburst events (especially citizens with physical disabilities).
The affected land parcels are listed in the individual project descriptions.
The wastewater plan also applies to wastewater management in areas that are not currently sewered, such as allotment associations and houseboats.
It can be a dilemma when some citizens pay for something that benefits the whole community, e.g. improved bathing water quality and environment.</t>
  </si>
  <si>
    <t>Climate Adaptation Plan 2011</t>
  </si>
  <si>
    <t>That buildings fulfil current safety requirements.
That a building or road is built climate-proof from the start.
That trees don't fall down in high winds and storms.
That there is a well thought-out contingency plan during storms and hurricanes.</t>
  </si>
  <si>
    <t>The main challenges in the short term are that stronger storms will pose a safety risk in the part of the existing buildings that do not fulfil the safety requirements of the building regulations.
There is a significant risk to people staying in or around buildings due to the risk of roof tiles and roof panels flying through the air, as well as damage to other buildings, parked cars, etc. It is therefore important to ensure that buildings meet current safety requirements. One way to do this is by inspecting and possibly reinforcing weak parts of the building.
Storms and hurricanes can cause injuries and deaths due to flying objects, falling trees, falling roof tiles and traffic accidents. Staying and travelling outdoors can be life-threatening both during and immediately after storms and hurricanes. 
Weakened trees that can damage buildings may also need to be cut down so that the number of injuries does not increase, even if the incidence of high winds increases.
Storms and hurricanes can also cause IT and telecoms services to be interrupted or overloaded by many users, with the resulting consequences for other socially important functions.
In addition, life, health and well-being may be affected if logistics and transport as well as access to emergency services from
police, emergency services, health services or municipal home care are affected by difficult driving conditions and/or partial infrastructure breakdowns.</t>
  </si>
  <si>
    <t>Depending on the location, height and roof pitch of the buildings, very strong storms can result in many small and large damages - especially to roofs. The damage results in repair costs and often consequential damage to the underlying structure and stored goods and possessions.
Today, the responsibility for securing individual properties lies with the owner of the building. If the property is privately owned, this means that the individual owner bears the financial burden and responsibility for damage caused by inadequate drainage, faulty sewer systems on the property and failure of building structures.</t>
  </si>
  <si>
    <t>Recording the current condition and safety of buildings and roads in relation to climate change and creating an action plan.
Including mapping of investment needs.
Accessibility during storms, e.g. difficult driving conditions.</t>
  </si>
  <si>
    <t>Targeted response, especially leading up to and during an incident (storm, hurricane, gale)</t>
  </si>
  <si>
    <t>Ensuring that the municipality provides the necessary information and data.
That the municipality safeguards public values through e.g. coastal protection projects. 
Ensure that buildings and facilities are protected against a storm surge of 2.63 metres in 100 years, cf. the Copenhagen Climate Adaptation Plan.
To ensure that the established emergency response is sufficient to protect and evacuate people in the event of flooding where the chosen level of flood defence is exceeded by a storm surge.
Landowners are given the right guidance to secure their land and homes.
Ensure that sewers are protected against seawater ingress, as backwater from the sea can lead to flooding and thus risk of infection and operational problems at the treatment plant.
Ensure that Damhusåens Renseanlæg is protected against flooding, as flooding can lead to risk of infection and pollution.</t>
  </si>
  <si>
    <t>The administration's mapping shows that there will be 3101 buildings in Copenhagen that are threatened by storm surges. This applies especially to buildings in the city centre and Amager East.
Storm surge protection will affect large parts of Copenhagen's
stretches towards the water. 
Copenhagen may experience storm surges that cause major damage to houses, roads and railways and put human lives at risk. 
In connection with a storm surge, there may be an impact on soil contamination. Facilities with polluting activities can be destroyed, causing a release of pollutant components.</t>
  </si>
  <si>
    <t>Accessibility to information and data.</t>
  </si>
  <si>
    <t>Property flooding causes losses for individual homeowners. The home is the most important asset of many households. These households will lose a large part of their wealth if the price of their property falls. The price may fall in anticipation of future flooding, if the risk of storm surge increases, or if potential buyers become more cautious about buying houses that are at risk of flooding.
As a rule, it is the landowner's responsibility to protect their land and house against flooding from storm surges. For a number of years, the government has created funds and agreements to help finance coastal protection - the municipality is responsible for approving such applications from private individuals.</t>
  </si>
  <si>
    <t>Particularly vulnerable functions in the risk area.
Citizens living in risk areas whose homes could potentially be affected;
This applies especially to citizens and vulnerable functions living near the Damhusåen wastewater treatment plant, Kalvebod in the south, northern Amager and the waterfront through KBH. Also those in the northeast and east Refshaleøen, Prøvestenen and Amager's east coast, up to Nordhavn. Especially in relation to potentially polluting companies at Prøvestenen.</t>
  </si>
  <si>
    <t>Buildings must comply with the Danish Building Regulations, which require satisfactory lighting conditions with the aim of bringing daylight into buildings. The regulations also require that good temperature conditions are ensured by the building's orientation, sun protection, cooling options, etc. also in summer.
That the municipality takes responsibility for particularly vulnerable groups (sick, elderly, children) in municipal institutions and for its employees.
That the municipality considers the pollen problem when planting trees and creating recreational green areas that citizens should be able to use without health consequences. 
That burning bans are issued during droughts.
Issuing the right injunctions against watering during droughts.
Staff in homes, care homes, nursing homes and hospitals etc. are trained to prevent and treat heat-related illness and have increased awareness of the correct storage of medicines.</t>
  </si>
  <si>
    <t>In the long term, rising temperatures could lead to more heatwaves that affect people's wellbeing and the need to cool buildings will increase. 
In the summer, heatwaves will encourage more people to go to parks, harbours and beaches where the sun's rays are extra strong due to reflection from the water. This will mean more sunburns and an increased risk of skin cancer. At the same time, the higher temperatures will increase the risk of dehydration and heat stroke, especially for young children, the elderly and people with chronic illnesses. Despite good warning, it's the potential excess mortality and pressure on the healthcare sector that is of greatest concern when it comes to heatwaves. 
Heatwaves can result in more illnesses and deaths than usual in summer due to dehydration, heat stroke and heat exhaustion. Symptoms can come on slowly, and for some, it's difficult to recognise in time that you're reaching critical overheating. Risk groups include the elderly, young children, the obese and people with certain chronic illnesses, mental disabilities or those on medication that cannot tolerate high temperatures. People who consume alcohol, engage in strenuous exercise or perform
hard physical labour in extreme heat are also at risk.
The warmer climate also has implications for pollen allergy sufferers. The total amount of pollen will increase, there will be more days with very high pollen counts and the pollen season will be extended. At the same time, the changing climate may provide better growing conditions for new pollen-bearing plants that have not been widespread before. This has been the case, for example, with the highly allergenic ragweed ambrosia. 
During periods of hot summer days, there are already examples of polluted air from southern Europe being brought up to Copenhagen, particularly affecting children and people with asthma, pollen allergies and other respiratory diseases.
At the same time, higher fire risk in connection with droughts, and especially the risk of many simultaneous wildfires, can put pressure on emergency services. Heatwaves and droughts can also result in damage to plant and animal life, reduced crop yields and challenge vital societal functions such as water supply, energy supply, road and rail transport, etc.</t>
  </si>
  <si>
    <t>Accessibility to information, information and alerts.
Accessibility to cooling; refrigeration and water.</t>
  </si>
  <si>
    <t>Designating neighbourhoods and areas where special attention should be paid to the formation of hot islands are: Vesterbro, parts of Sydhavnen, Amagerbro and Nørrebro /Bispebjerg and the city centre.
That citizens can seek out places with cooling.
The risk to life and health is greatest when outdoors and in buildings, premises or means of transport without air conditioning, effective ventilation systems or sun protection. 
The risk can also be greater in densely populated areas with many high-rise buildings, pavements and paved surfaces where temperatures can be several degrees higher than in the surrounding land (urban heat island effect)
In the future it will become more important to be able to seek shade in the city at playgrounds, swimming pools and sports grounds. To prevent and alleviate heat stroke, it will also become more important to have easy access to cool spaces, both in municipal institutions such as schools, daycare centres and care centres, but also in cinemas, shopping centres, etc.</t>
  </si>
  <si>
    <t>Targeted response, especially leading up to and during an event (drought, heat or heatwave).</t>
  </si>
  <si>
    <t>The City Council adopted the CBH2025 Climate Plan
on 23 August 2012 with the goal of making Copenhagen carbon neutral by 2025.</t>
  </si>
  <si>
    <t>City of Copenhagen as a business: The efforts
within the City of Copenhagen as a business track focus on areas where the municipality can take the lead and demonstrate how green solutions can be implemented. This includes the City of Copenhagen's buildings, vehicles and procurement, as well as efforts to establish forests outside City of Copenhagen and build climate knowledge and action competences, especially among children and young people.
The municipality's work on energy-efficient operation of energy systems in its own buildings is an example of the work being done.</t>
  </si>
  <si>
    <t>Children and young people must be climate educated through a coherent and threefold effort:
- Climate education in Copenhagen will ensure that all children and young people in Copenhagen can receive climate education that provides a high level of professional climate knowledge, skills for the labour market of the future and contributes to democratic education and empowerment.
- The Climate Ambassador programme will continue to equip students with the skills and motivation to be active co-creators and communicators of a sustainable future.
- The Copenhagen Climate Action Showroom will inspire politicians, experts, planners, educators, citizen groups and students in an exciting and professional environment.</t>
  </si>
  <si>
    <t xml:space="preserve">Energy renovation is the main challenge:
The biggest challenge to the climate plan's goal of reducing energy consumption in the city's buildings is that the City of Copenhagen has very few options to support energy renovation. In practice, the municipality can only support energy renovation in the approximately 5 per cent of the building stock that it owns itself, with support for renovations in the social housing sector, which accounts for approximately 10 per cent of the building stock in City of Copenhagen, and with support for private renovations through the building renewal funds.
18 per cent of the building stock in Copenhagen still has
energy labelled E, F or G, which corresponds to approximately 7,600 buildings. To ensure the necessary energy renovation without causing disproportionate housing costs, new financing models and new business models, such as energy communities, are needed to make the solutions cheaper and more efficient. </t>
  </si>
  <si>
    <t xml:space="preserve">At the same time, the decision-making process must be made simple for the many smaller co-operatives and owners' associations as well as the social housing sector, which has a large renovation backlog. In addition, a solution must be found to the conflict of interest between owners and tenants when investing in energy renovations of rental properties.
</t>
  </si>
  <si>
    <t>The City of Copenhagen is working hard to
promoting green mobility by improving conditions
for cyclists and pedestrians, expanding the metro and creating a coherent green transport system with the aim of shifting trips from cars to green means of transport.</t>
  </si>
  <si>
    <t>People living in homes with low energy labelling
People living in rented accommodation
Cyclists 
Pedestrians</t>
  </si>
  <si>
    <t>This appendix to the Climate Plan Roadmap describes the already adopted initiatives in the Energy Efficiency Package and adds further initiatives that either expand or complement the initiatives in the Roadmap 2021-2025 and the Energy Efficiency Package.</t>
  </si>
  <si>
    <t>Together, the initiatives are aimed at different target groups; residential and office buildings as well as
larger retail and service industries.
Within the residential sector, they also target different types of ownership, such as the public housing sector, co-operative and owner-occupied housing associations, single-family homes and private rentals.</t>
  </si>
  <si>
    <t>Towards 2025, Copenhageners will be even more involved in the work with energy savings in construction. The first steps have been taken to establish a Climate Task Force to ensure closer collaboration with citizens, housing associations and local businesses. The task force will consist of several different departments from the municipality that are already working specifically with urban development.</t>
  </si>
  <si>
    <t>Social housing sector
Co-operative and owner-occupied housing associations
Private rental
single-family houses</t>
  </si>
  <si>
    <t>Vision: Create a Copenhagen without marginalised urban areas. 
Milestone: Copenhagen's marginalised urban areas must be half as vulnerable in 2025 as in 2017. 
The plan has 18 specific goals, as well as indicators and baselines.
Goals: 1. Higher academic level among primary school students in marginalised urban areas; 2. Fewer evictions in marginalised neighbourhoods; 3. Increased health equality in marginalised urban areas; 4. Fewer children with language difficulties in marginalised urban areas; 
5. Fewer young criminals in marginalised urban areas; 6. More citizens over 30 in marginalised urban areas get jobs and education; 7. More children in marginalised urban areas attend daycare; 8. Fewer young people in marginalised urban areas experience discrimination; 9. More young people in marginalised urban areas get an education;</t>
  </si>
  <si>
    <t>10. Better urban life in marginalised urban areas; 11. More children and young people in marginalised urban areas to be active in culture and leisure; 12. Fewer unsafe people in marginalised urban areas; 13. More citizenship in marginalised urban areas 
14. fewer young people in marginalised urban areas experience social control; 15. more citizens in marginalised urban areas vote in municipal elections; 16. more cohesive cities; 17. more mixed housing stock in marginalised urban areas; 18. more attractive housing of modern quality in marginalised urban areas</t>
  </si>
  <si>
    <t>The marginalised urban areas in Copenhagen are designated on the basis of a data-based screening of the entire city on five objective designation criteria, which in combination with each other represent physical and social vulnerability:
- residents outside the labour market
- residents without education
- Residents with low income
- Residents with non-Western ancestry
- Living space per resident</t>
  </si>
  <si>
    <t>Compared to the rest of Copenhagen, marginalised urban areas have an overrepresentation of citizens with social challenges and a number of problems associated with the area. Run-down urban spaces, poor quality housing, insecurity, poorer health, negative social inheritance, lower leisure time participation, norm-breaking street behaviour, language difficulties in day care centres, etc.</t>
  </si>
  <si>
    <t>BARRIERS: Tingbjerg-Husum is surrounded by
by 5 km of barriers in the form of Vestvolden, the motorway and Utterslev Mose, which almost cut off the marginalised urban area from the rest of the city.</t>
  </si>
  <si>
    <t>Citizens with language difficulties
- Residents outside the labour market
- Residents without education
- Residents with low income
- Residents with non-Western ancestry
Young people not in education
People living in rented accommodation</t>
  </si>
  <si>
    <t>Fewer funds for social housing master plans
At a national level, the social housing master plans have been cut financially through an amendment to the Public Housing Act and new regulations from Landsbyggefonden 2020. Despite increased funding and initiatives from municipal and non-profit organisations of approximately DKK 5 million annually, this means that in the current funding period from 2020-2024, there has been a total reduction of approximately DKK 60 million annually in vulnerable social housing units in Copenhagen. We therefore need to find new solutions to maintain and strengthen citizen-centric social work in marginalised urban areas.</t>
  </si>
  <si>
    <t>In this context, the consequences for the broad target groups of children and young people, including early intervention and outreach work in relation to vulnerable families and young children, are highlighted. There is also less opportunity to work with lonely and vulnerable elderly, vulnerable adults and the mentally ill. The reduction in funding for the social housing master plans also means that employees find it more difficult to be a local platform for collaboration. This makes it more difficult to help municipal partners reach hard-to-reach target groups and recruit citizens to municipal initiatives.</t>
  </si>
  <si>
    <t>Solutions: New collaborations, alternative forms of financing and
securing master plans.
New forms of social housing co-operation must be developed and supported as a supplement to the smaller support from the National Building Fund for social housing master plans. Among housing organisations, including Boligselskabernes Landsforening, there are considerations how new social housing concepts can be developed across the housing organisations' operations, resident democracy and volunteerism, and interaction with municipal initiatives. It is obvious to consider development projects across municipalities, housing organisations, master plans and other local municipal actors, in order to create local initiatives that have a social benefit.</t>
  </si>
  <si>
    <t>New collaborations can also be around the target group ‘mentally vulnerable adults’. Here there is a mutual interest for both municipal parties and housing organisations, as the poor well-being of the mentally vulnerable affects the vulnerable themselves, neighbours, housing organisations responsible for responsible building management, and public authorities.</t>
  </si>
  <si>
    <t>New collaborative concepts for social housing initiatives that compensate for reduced social housing funds (broad target groups of children and young people, young people outside education and work, mentally vulnerable, lonely elderly).</t>
  </si>
  <si>
    <t>Residents in homes without a toilet
Noisy homes
People living in homes with a low energy rating
Lonely elderly people
Mentally vulnerable
Young people out of work and education</t>
  </si>
  <si>
    <t>Strategic focus areas:
Due diligence
Ensuring that investments are not misinvested
Return on investment as part of the development of green growth.
Maximising synergies with other planning
Flexibility in relation to changes in future climate projections
Climate adaptation measures are also a quality in themselves for the city's citizens and businesses
Adaptation is based on analyses at a high professional level
That there is an overall management of the city's climate adaptation
The most significant new flood nodes are beyond those for the 10-year rainfall:
- Most of the older part of Amager
- The area around Strandvænget
- Along Grøndalsåen
- North of Valbyparken
- Lersøparken/Lersøpark Allé
- Lyngbyvej by Ryparken station
- Bispebjerg
- Utterslev
- Some streets in the city centre
- Vesterbro</t>
  </si>
  <si>
    <t>The heat island effect is that urban surface temperatures rise when the sun shines. Heat is stored and accumulated in buildings, roads, roofs etc. during the day and released again at night.
The surface temperatures of the city will therefore be higher than the surface temperatures of the surrounding landscape throughout the day. A lack of water and greenery means that the sun's energy does not evaporate and disappear again, but is stored as heat in the city. It is the combination of prolonged heat waves and the formation of ‘heat islands’ that can make it difficult for humans and animals to maintain an adequate body temperature, especially as the heat island effect causes the city to cool down more slowly at night.
The climate adaptation plan has produced neighbourhood maps where the city's surface temperatures were recorded during the 2006 heatwave. It should be noted that the temperatures shown are surface temperatures and not air temperatures in the city centre, which are significantly lower. The maps can be used as part of the preliminary studies in projects, local planning etc.</t>
  </si>
  <si>
    <t>Designated neighbourhoods and areas where special attention should be paid to the formation of heat islands are:
Vesterbro, parts of Sydhavnen,
Amagerbro and Nørrebro /Bispebjerg and the city centre.
In the long term, rising temperatures could lead to more heatwaves that affect people's wellbeing, and the need for cooling buildings will increase. The building regulations require satisfactory lighting conditions with the aim of getting daylight into buildings. The regulations also require that good temperature conditions are ensured by building orientation, sun protection, cooling options, etc. also in summer.
In the summer, heat waves will encourage more people to go to parks, harbour baths and beaches, where the sun's rays are extra strong due to reflection from the water. This will mean more sunburns and an increased risk of skin cancer. At the same time, the higher temperatures will increase the risk of dehydration and heat stroke, especially for young children, the elderly and people with chronic illnesses. However, the municipality's responsibility for particularly vulnerable groups (sick, elderly, children) in municipal institutions and for its employees can lead to an obligation to secure buildings against prolonged strong heat.</t>
  </si>
  <si>
    <t xml:space="preserve">Very heavy rainfall can cause flooding of sewers, basements and gardens. Sludge and residues from sewage flooding contain harmful bacteria, algae and microorganisms. Therefore, there will be an increased risk of gastrointestinal and respiratory infections.
More extreme rainfall can also lead to more moisture damage in buildings and homes. Increased humidity in buildings means more dust mites and more cases of mould. Some people
experience discomfort such as headaches and difficulty concentrating when staying in a damp and mouldy building. Some people develop allergies to mould spores and react with allergies or asthma. And those with asthma or allergies may find that their symptoms are exacerbated by being in buildings with moisture and mould growth.
</t>
  </si>
  <si>
    <t>The warmer climate also has implications for pollen allergy sufferers. The total amount of pollen will increase, there will be more days with very high pollen counts and the pollen season will be extended. At the same time, the changing climate can provide better growing conditions for new pollen-bearing plants that have not been widespread before. This has been the case, for example, with the highly allergenic ragweed ambrosia. This is of great importance to pollen allergy sufferers and requires the municipality to consider the pollen problem when planting trees and creating recreational green areas that citizens should be able to use without health consequences. At the same time, citizens must be informed about prevention and control on private land and in gardens, for example of Ragweed. The consequences of a more humid climate may be that more citizens will have to live with respiratory problems and that more people will develop allergies. This can lead to more visits to the doctor, increased use of medication, more sick days and more days with reduced working capacity and quality of life.</t>
  </si>
  <si>
    <t>During periods of hot summer days, there are already examples of polluted air from southern Europe being transported to Copenhagen, particularly affecting children and people with asthma, pollen allergies and other respiratory diseases.
Air pollution emissions cause human illness and environmental damage such as acidification and eutrophication
There is a huge difference in the values that will be lost - for example in a flood - from unique cultural buildings to warehouses. This difference must be taken into account when prioritising the response so that the greatest societal values are prioritised. Possible personal injuries are not included in the loss, as these are very difficult to value. Social values are secured by using a risk-based prioritisation of the response. In this context, risk is defined as the probability of an incident occurring multiplied by the cost of the incident.</t>
  </si>
  <si>
    <t>Pollen allergy sufferers
Asthma and other respiratory conditions
Vulnerable groups (sick, elderly,
children) in municipal institutions and for its employees</t>
  </si>
  <si>
    <t>The risk management plan shall set objectives and propose actions and measures to manage the risk of flooding in the designated risk area in order to minimise possible negative consequences associated with flooding in relation to
- human health
- environment
- cultural heritage
- economic activities.
For the areas designated as risk areas, a risk management plan is drawn up, which must be reassessed and updated at least every six years. The state flood hazard and risk map flood hazard and risk maps are the basis for the risk management plan, possibly supplemented with other knowledge.</t>
  </si>
  <si>
    <t>Goals from the latest risk management plan 
Human health (reduction before): To protect Damhusåens Wastewater Treatment Plant from flooding, as flooding can lead to risk of infection and pollution. 
Human health (reduction before): To protect sewers against seawater intrusion, as backwater from the sea can lead to flooding and thus risk of infection and operational problems at the treatment plant.
Human health (reduction below): To ensure that the established emergency response is sufficient to protect and evacuate people in case of flooding where the chosen level of flood defence is exceeded by a storm surge.</t>
  </si>
  <si>
    <t>Preparedness can be to take preventive action in
flooding, such as informing citizens about the risk of flooding and what they to do in the event of a flood.</t>
  </si>
  <si>
    <t>At Kalvebod in the south (the most exposed area in Copenhagen). 
One goal is also: 
To secure the Damhusåen Wastewater Treatment Plant against
flooding, as flooding can lead to
risk of infection and pollution. 
To protect sewers against seawater ingress, as backwater from the sea can lead to flooding and risk of infection and operational problems at the wastewater treatment plant. 
To ensure that the established emergency response is
adequate for securing and evacuating people in the event of
flooding, where the chosen level of flood defence
is exceeded by a storm surge. 
This objective was set in the first risk management plan, where it was also concluded that no that there were no companies mapped that were at risk of storm surges in the risk area.</t>
  </si>
  <si>
    <t>At Kalvebod in the south (the most exposed area in Copenhagen). The Danish Coastal Authority's designated risk area for Copenhagen is based on a 2,000-year event in today's climate. The area was expanded in 2018 to the north-east and east to include Refshaleøen, Prøvestenen and the east coast of Amager, including parts of the Copenhagen Airport area. The designation
extends up to Nordhavn, see figure 6. The area is also extended inland in several places and covers most of most of northern Amager and the waterfront through Copenhagen. In the risk area, several vulnerabilities are identified in the High category, such as high population density, several hospitals, economic activity and potentially several polluting companies
companies - especially at Prøvestenen.
The Danish Coastal Authority's expansion of the risk area for
Copenhagen is in line with the City of Copenhagen's local knowledge of flooding and flooding and risks, as well as the new storm surge statistics prepared in connection with the municipality's storm surge plan in 2017.
One goal is also: 
To secure the Damhusåen Wastewater Treatment Plant against
flooding, as flooding can lead to risk of infection and pollution. 
To protect sewers against seawater ingress, as backwater from the sea can lead to flooding and risk of infection and operational problems at the wastewater treatment plant. 
To ensure that the established emergency response is
adequate for securing and evacuating people in the event of
flooding, where the chosen level of flood defence is exceeded by a storm surge. This objective was set in the first risk management plan, where it was also concluded that no that there were no companies mapped that were at risk of storm surges in the risk area.</t>
  </si>
  <si>
    <t>Only at storm surges greater than 2.5 kilometres above sea level are buildings in Copenhagen flooded. The big jumps in flood extent come with
flooding of Copenhagen's South Harbour and later Sluseholmen and Teglholmen, which begins at a water level at Kalveboderne of 3. When flooding exceeds these levels, the flood spreads across Amager and large areas are flooded. The flood risk for the City of Copenhagen is high when considering storm surges with water levels of 3-3.5 and above - both today and in the future.</t>
  </si>
  <si>
    <t>Citizens living near the Damhusåen wastewater treatment plant, Kalvebod in the south, northern Amager and the waterfront through KBH. Also those in the north-east and east Refshaleøen, Prøvestenen and Amager's east coast, up to Nordhavn. Especially in relation to potentially polluting companies at Prøvestenen.</t>
  </si>
  <si>
    <t>Protection for 100-year event, with max 10 cm of water on the ground</t>
  </si>
  <si>
    <t>Copenhagen should be a safe and enjoyable place to live and work, both in the near future and for the next generations of Copenhageners. But there is currently no protection for the city in the event of cloudbursts like those we experienced in the summer of 2010 and again in 2011. And flooding causes many problems, not least financially for both society and citizens. The challenges posed by cloudbursts are so great and so different from one area to the next that they cannot be solved by one action alone, such as expanding the sewer system. Therefore, there is a need for a coordinated and substantiated effort that combines the right solutions in each area.</t>
  </si>
  <si>
    <t>Homeowners are generally responsible for protecting their property against flooding on private land. In particular, this may involve securing basements by using high-water extinguishers, ground levelling, raised edges on light boxes, basement shafts and the like.
The utility company is responsible for ensuring that the sewerage systems meet the service level, i.e. an average of one back-up to the ground per 10 years. The utility company is not responsible for securing private basements.</t>
  </si>
  <si>
    <t>As the owner of the utility company and planning authority, the municipality is responsible for ensuring that cloudburst measures are incorporated into municipal plans and implemented. The municipality is also responsible for climate adaptation/diversion of watercourses.</t>
  </si>
  <si>
    <t>Homeowners with homes located in a cloudburst risk area</t>
  </si>
  <si>
    <t>Wastewater management plays a key role in Copenhagen's aquatic environment, urban development, recreational activities and climate adaptation. The Wastewater Plan 2018 ensures that the objectives of the water management plans are met and that Copenhagen's work on service levels for sewerage and cloudburst protection is maintained. This is done by introducing separate sewerage as a method for handling rainwater and by ensuring a planning basis for the expansion of the Damhusåen and Lynetten wastewater treatment plants.
1) Discharged wastewater must reach the ground once every 10 years, and the average water level must exceed 10 cm above ground level once every 100 years. 2) Should combine green/blue solutions and divert rainwater on the surface.</t>
  </si>
  <si>
    <t>Vision for 2050: The sewer system and treatment plants have the necessary capacity to transport and treat increased wastewater volumes due to urban development, climate change, etc.
The service level for the sewer system is met in areas of the city with separate sewers, cloudburst protection, climate-adapted sewers, established new sewers and re-sewered, and in Copenhagen's urban development
Copenhagen is protected against cloudbursts
Discharges from the sewer system and treatment plants do not hinder the fulfilment of the objectives of the river basin management plan
Discharges from the sewerage system and treatment plants do not hinder the fulfilment of bathing water quality targets</t>
  </si>
  <si>
    <t>Vision for 2050: The service level for sewerage is met in places in the city where separate sewers, cloudburst protection, climate-adapted sewers, new sewers and re-sewerage have been established and in Copenhagen's urban development
Within the planning period, the City of Copenhagen will enter into dialogue with the state with a view to allowing HOFOR to finance the sewerage of houseboats.
Wastewater from allotments affects water quality and groundwater in a number of water bodies. Therefore, an initiative is being launched for the sewerage of allotment gardens where people stay overnight. In addition to addressing the negative impact on the aquatic environment and groundwater, the programme must ensure that wastewater is handled in accordance with current legislation. This is not always the case today. The City of Copenhagen wants allotments with overnight accommodation to be sewered within 10 years.</t>
  </si>
  <si>
    <t>One of the basic functions of the wastewater plan is to ensure that landowners, businesses and citizens can search for information about existing and planned wastewater conditions and interventions. This is important as construction projects can have both direct and indirect impacts, e.g. by limiting the availability of a plot of land, changing the requirements for the type of sewerage system or through nuisance from the construction work. The affected land parcels are listed in the project descriptions in the wastewater plan and project supplements to the plan. Specific construction projects are included in the project addendum to the wastewater plan.</t>
  </si>
  <si>
    <t>The Wastewater Plan 2018 works to fulfil the objectives of the state's water management plans, which supported by the City of Copenhagen's water action plan ‘The Blue City’. Both plans point to
Efforts to address the discharge of wastewater from overflow structures that currently challenge the fulfilment of the objectives of the river basin management plans and Copenhagen's ambitions for bathing water quality.</t>
  </si>
  <si>
    <t>Bathing water quality is about hygienic water quality. As an indicator of wastewater impact, we use
the bacteria E. coli and enterococci. Bathing water quality is challenged by changes in rainfall patterns, which means increased overflow of sewage from the communal sewer to the harbour.</t>
  </si>
  <si>
    <t>Problematic areas: at sewage treatment plants, overflows, allotments, houseboats
bathing water aquatic environments in bogs, lakes, streams, ditches</t>
  </si>
  <si>
    <t>The Climate Adaptation Report 2023 takes stock of
the roll-out of the work to make Copenhagen cloudburst-proof.
The report provides a status on how many projects the Technical and Environmental Administration and HOFOR have initiated and completed, and the finances associated with the projects. It also provides a status report on the work with master plans.</t>
  </si>
  <si>
    <t>With effect from 1 January 2021, new rules have come into force on climate adaptation. The new rules will apply to projects where physical construction has not begun before 1 January 2027. One of the consequences for the City of Copenhagen's 2012 cloudburst plan is expected to be a significantly lower service level than the current 100-year service level set out in the cloudburst plan.</t>
  </si>
  <si>
    <t>The City of Copenhagen's Cloudburst Plan from 2012 contains the politically set goals for cloudburst protection the city against flooding and the climate adaptation of the sewer network. The goals can be summarised as follows:
- Cloudburst protection: 10 cm of water on the ground once every 100 years (called 100-year service level)
- Climate adaptation: Water backed up from the sewer network reach the ground once every 10 years (called the 10-year service level). The cloudburst plan is planned to be implemented until 2036.</t>
  </si>
  <si>
    <t>At the same time, cloudburst protection should help increase accessibility in the city during heavy rainfall. To this end, a number of flood areas have been identified on the strategic road network, 48 of which are characterised as critical, as they are used by the emergency services to ensure disaster coverage throughout Copenhagen during cloudbursts. With the implementation of the cloudburst plan projects so far, four of the critical flooding areas on the strategic road network have been resolved with physical measures. For certain critical flooding areas it will make more socio-economic sense to handle the flooding in emergency planning, for example with barriers, rather than with physical measures. At the moment. critical floods are handled through emergency planning for 19 areas.</t>
  </si>
  <si>
    <t>during construction work for citizens living and travelling in the area</t>
  </si>
  <si>
    <t>Recommendations in the plan: 
1) Securing for the 1000-year event in 2100 
2) Outer security of Copenhagen 
3) Blue/green solutions should be considered.
It is further recommended that:
that there should be a prioritisation of efforts, where
first securing against storm surges from the south. This will involve protection at Kalvebodbroen and parts of Amager's east coast</t>
  </si>
  <si>
    <t>There are regional interests in securing Copenhagen against storm surges, as storm surges do not recognise municipal boundaries. Citizens, businesses and other municipalities in the capital region will
feel the consequences of a major storm surge that hits Copenhagen. If Copenhagen is to be optimally protected against storm surges, the closest municipalities south of Copenhagen should be involved in joint solutions for storm surge protection.</t>
  </si>
  <si>
    <t>Storm surge protection will affect large parts of Copenhagen's waterfront. To ensure interaction with the city's qualities and utilise the potential to create a better city, it is important to adapt the individual sections. The starting point must be the city and the importance of the individual sub-areas in the city. In addition, the specific storm surge solutions should be linked to the local area and the needs of the citizens. Consideration for nature, the environment and local characteristics should be prioritised.</t>
  </si>
  <si>
    <t>Copenhagen can experience storm surges that cause major damage to houses, roads and railways and put human lives at risk. The storm surge plan aims to protect Copenhagen from storm surges and minimise damage caused by both general sea level rise and from storm surges.</t>
  </si>
  <si>
    <t>Until a comprehensive storm surge defence is established in Copenhagen there will be a need to assess how the municipality
should relate to new construction and new facilities, etc.
Among other things, this involves an assessment of
building codes, requirements for securing buildings and facilities, and an assessment of whether there are particularly vulnerable functions that should not be placed in vulnerable areas or alternatively be secured in a special way. When drawing up new local plans near the coast the City of Copenhagen currently recommends that buildings and facilities are protected for a 100-year storm surge of 2.63 metres.
This is based on a recommendation in the Climate Adaptation Plan.
It should be considered whether this recommendation should be revised and an impact assessment of new recommendations or requirements should be carried out.</t>
  </si>
  <si>
    <t>Groundwater
The groundwater level in the City of Copenhagen will rise due to
the general rise in seawater levels and in situations short-term high tides as a result of storm surges. The calculated increases in groundwater levels will be critical for buildings and sewer pipes etc. in several places during the calculated storm surge situations, which will occur very rarely. Analyses on this topic are needed in further work.
Soil contamination
In connection with a storm surge, there can be an impact
of soil contamination. Facilities with polluting activities
can be destroyed, resulting in a release of contaminants.
It is the responsibility of individual facilities to be secured in relation to a storm surge, but facilities must be identified and, if necessary, ensure that there are no unnecessary risks.</t>
  </si>
  <si>
    <t>Citizens and businesses living in areas to the south, Kalvebodbroen and parts of Amager's east coast that are exposed to storm surge events</t>
  </si>
  <si>
    <t>Protect groundwater from deterioration in terms of both quality and quantity. Anchor groundwater protection efforts with citizens and businesses in the City of Copenhagen. Use the groundwater resource in consideration of the overall water cycle. Impact on the groundwater resource must not lead to unnecessary nuisance in the city</t>
  </si>
  <si>
    <t>The groundwater under Copenhagen is threatened by contamination with pollutants from many different man-made sources, such as
 Contaminated sites
 Old landfills and landfill sites
 Diffuse pollution
 Leaking sewers
 Businesses
 Pesticide use
 Oil tanks
 Building and construction activities.</t>
  </si>
  <si>
    <t xml:space="preserve">In the City of Copenhagen, there are many sites that are registered as contaminated due to the activities of former industries and companies, as described in chapter 5. It is the task of the Capital Region of Denmark to protect drinking water resources from existing contaminants that threaten current and future drinking water abstraction, safeguard the indoor climate in homes and protect citizens from contact with heavily contaminated soil. The region therefore has an important role in response planning. </t>
  </si>
  <si>
    <t xml:space="preserve">A focus area: Inform citizens
about the specific places in the municipality where we do not use pesticides, limit salting, etc. To inspire citizens by showing how the municipality does it. 
Future-proofing water extraction by protecting the groundwater resource will help to prevent inappropriate groundwater rises due to the cessation of groundwater extraction.
High groundwater levels can cause permanent damage, for example in the form of mould in house plinths, moistening/flooding in basements, etc.. </t>
  </si>
  <si>
    <t>Quality criteria for drinking water are set to protect the health of citizens. Normally, the criterion for each substance is set based on a ‘tolerable daily intake’, where only 10% of this can come from drinking water if the substance can also occur in food and air. The applicable quality requirements for drinking water are described in the current version of the ‘Executive Order on water quality and supervision of water supply systems’, currently no. 1383 of 3 October 2022. The Executive Order specifies water quality requirements for the main constituents of drinking water and organic micropollutants at the outlet of the waterworks, at the entrance to the property and at the consumer's tap. For inorganic trace elements (such as nickel, arsenic, etc.), the water quality requirements are only specified for the entrance to the property and at consumer's tap. Typically, the water quality requirement is a maximum allowable content of the substance in question.</t>
  </si>
  <si>
    <t>It is important to prioritise groundwater in Greater Copenhagen, as groundwater is an important resource in the drinking water supply, and the cessation of extraction in the centre of Copenhagen
or neighbouring municipalities can have greater social costs in the form of damage such as flooding of basements, rainwater accumulating on the ground due to high groundwater levels and other challenges. But also that water would have to be sourced from further afield, putting pressure on the groundwater resources that Copenhageners rely on.</t>
  </si>
  <si>
    <t xml:space="preserve">Citizens living in contaminated areas
</t>
  </si>
  <si>
    <t>On 30 January 2024, a member of the City Representation, asked the following question to the Technical and Environmental Administration in Berlingske Tidende (newpaper); about a significant number of homes that are at risk due to extreme weather. How many homes in Copenhagen are threatened by extreme weather, where are they located and what initiatives are in place? 
The Technical and Environmental Administration's analysis of affected buildings is based on the methodological approach used in CONCITO's report ‘The impact of climate change on future land use’ (January 2024), which the article in Berlingske Tidende is based on.</t>
  </si>
  <si>
    <t>The Technical and Environmental Administration's mapping shows that a total of 7607 buildings are threatened by extreme weather (cloudbursts and storm surges) by the year 2100.</t>
  </si>
  <si>
    <t>A number of reservations must be made for the Technical and Environmental Administration's analysis and mapping, which means that the results cannot - and should not - be compared 1:1 with CONCITO's results:
- For storm surges and cloudbursts, a 100-year event in
2100. CONCITO focuses on both current and future conditions, of which this analysis focuses primarily on changes towards the year 2100.
- It has not been possible to utilise data for groundwater, so this
this has been excluded from the analysis.
- A delimitation of the management's analysis has been made,
including a more general categorisation of buildings (due to time horizon), which diverges slightly from CONCITO's analysis. Therefore, the basis for the analyses may diverge slightly.</t>
  </si>
  <si>
    <t>The administration's mapping shows that 4775 buildings are at risk of being flooded during cloudbursts.
Especially in the neighbourhoods: Inner City, Amager East, Amager West</t>
  </si>
  <si>
    <t>Theme 1 Preserving and enhancing existing biodiversity:
By 2050, Copenhagen's ecosystems are resilient and adequately protected.
By 2050, biodiversity in Copenhagen Harbour and along the coasts is enhanced by preserving and improving existing stone reefs, near-natural edges and boundaries, eelgrass beds and aquatic plants, and by ensuring that the shellfish population in the harbour is restored.
By 2050, biodiversity in Copenhagen's existing freshwater areas (streams, lakes, rivers, etc.) is increased. Habitats, bottom vegetation and soft edges etc. are improved</t>
  </si>
  <si>
    <t>Theme 2 Creating new biodiversity in the city: By 2050, healthy ecosystems, green and blue infrastructure and nature-based solutions are systematically integrated into urban planning and development, including public spaces, courtyards, infrastructure and the design of buildings and their surroundings. By 2050, Copenhagen's small and large green spaces are connected by a network of green connections with space for pedestrians, cyclists and nature.
In 2050, biodiversity is used as a tool that contributes to the physical and mental health and well-being of the city's citizens.
In 2050, 50% of Copenhageners contribute to a high or very high degree to increasing biodiversity in the city. By 2050, biodiversity is part of blue urban solutions that link climate adaptation and urban development. The total area of freshwater areas has increased by around 10% in the form of the opening of piped rivers, ponds, ditches, basins, wetlands (periodically wet) and the like. In connection with urban development and storm surge protection of harbours and coasts, nature and biodiversity are considered as part of the solution in the transitions between land and water.</t>
  </si>
  <si>
    <t>Theme 3 Supporting knowledge and education about nature and biodiversity:
By 2050, all schools and institutions have outdoor areas that contribute to the communication of biodiversity to children, as well as outdoor spaces with flora and fauna for nature education and learning activities. 
In 2050, all schools and institutions are supported in their work to strengthen children's education and learning about biodiversity and nature with external learning programmes. 
In 2050, Copenhageners, tourists and other visitors have the opportunity to learn about and experience biodiversity in the city's fresh waters, coast and harbour, as well as biodiversity in the city's green and grey areas.</t>
  </si>
  <si>
    <t>Theme 4 Creating voluntary communities around biodiversity: 
In 2050, biodiversity is a tool for building local social relations and communities. 
In 2050, there are well-functioning green and blue interdisciplinary collaborations, partnerships and cooperation platforms consisting of municipal and private actors with a common cross-cutting focus on creating a sustainable city with higher biodiversity and greater species richness, and on creating strong local communities in all neighbourhoods. 
In 2050, biodiversity communication, accessible offers, experiences, events and the city's work with biodiversity will be everyday practice.</t>
  </si>
  <si>
    <t>Citizens in daycare centres</t>
  </si>
  <si>
    <t>Selected goals:
By 2050, biodiversity is used as a tool that contributes to the achievement of physical and mental health and well-being for the city's citizens.
By 2050, all Copenhageners have access to nature in their neighbourhood and the opportunity to use and experience nature as a basis for physical and mental health and well-being.
By 2050, Copenhageners have greater knowledge and understanding of both local and global biodiversity.</t>
  </si>
  <si>
    <t>Biodiversity must be incorporated as a tool to achieve physical and mental health and well-being for the city's citizens, including as an element of stimulation and experiential value at cultural and leisure institutions, nursing homes and play and learning for children at the city's institutions and schools etc. 
Preserve and improve the existing biodiversity:
- Maintain the city's existing green spaces
- Preserve areas with existing biodiversity
- Preserve and improve existing habitats and food sources
- Increase nature conservation and management with biodiversity in mind
- Increase focus on marine biology. Support the natural dynamics of nature and the relationship and dependence of species
- Preserve the city's old trees.</t>
  </si>
  <si>
    <t>Knowledge, education and access to nature will help to engage children, young people and the city's other citizens and visitors in increasing Copenhagen's biodiversity. Nature education, experiences, knowledge and understanding are important prerequisites for accepting, caring for and supporting biodiversity in Copenhagen
The green city:
- Natural areas
- Parks and parks
- Cemeteries
- Private gardens and public open spaces
- City trees
The blue city
- Lakes
- Streams/rivers
- Harbour
- Coastline
- Waterholes
- Ditches
- Lake and river banks
- Beaches</t>
  </si>
  <si>
    <t>Copenhagen must work to promote, support and create new voluntary communities with a focus on biodiversity, such as nature conservation groups and green associations in leisure life. It can also be green communities that support employment and integration through activities, or communities that support biodiversity through therapeutic and stimulating activities for elderly citizens, citizens with chronic diseases, citizens in mental distress, etc.
The City of Copenhagen has almost 700 schools and daycare centres, which are used daily by around 18,000 employees and approximately 115,000 children, as well as parents and other citizens who use the institutions' facilities. Copenhagen's cultural and leisure centres receive around 13 million visits a year. This creates a solid foundation for increasing the city's knowledge and understanding of nature and biodiversity. The City of Copenhagen will strengthen teaching and educational activities that focus on biodiversity, wild nature, urban nature and children's involvement locally to strengthen their knowledge, experiences, nature education and action skills in relation to biodiversity in the green, grey and blue city.</t>
  </si>
  <si>
    <t>The strategy aims towards 2050, but already
in the coming years, it is the City of Copenhagen's
ambition is to prioritise funds that can support
a greener city with higher biodiversity. The efforts
must be broad and cover all administrative areas,
so that the great green potentials are realised, whether it's sensory gardens in the city's nursing homes, therapy areas or biodiversity on the school timetable, or new green areas in urban development areas.</t>
  </si>
  <si>
    <t>Senior citizens, citizens with chronic diseases, citizens with mental health issues, etc.</t>
  </si>
  <si>
    <t>Urban nature in municipal areas; nursing homes, kindergartens, schools, municipal roads, urban spaces, office buildings</t>
  </si>
  <si>
    <t>Today, the city's natural areas, parks and green urban spaces function as Copenhageners' shared backyard. This is where Copenhageners meet with friends and family, have children's birthday parties and sunbathe. it is in the green courtyard or in the local city garden that Copenhageners randomly meet their neighbours and make new acquaintances across generations and cultures.</t>
  </si>
  <si>
    <t>OVERALL OBJECTIVE FOR TREES IN COPENHAGEN: To increase the total number of trees in Copenhagen and ensure good growing conditions for both existing and new trees in the city. In addition, there should be a variation in the choice of species.</t>
  </si>
  <si>
    <t>Urban nature helps create a healthy city to live in - a city with a wide range of recreational experiences with space and room for physical activity, peace and quiet, contemplation and rich nature experiences. we call this part of urban nature's properties its
amenity value.</t>
  </si>
  <si>
    <t>theme #3
Urban nature on municipal land:
This theme covers all areas in Copenhagen that are
owned by the City of Copenhagen excluding municipal green spaces. this includes everything from kindergartens, schools, nursing homes, municipal roads and urban spaces to office buildings and staff buildings. the City of Copenhagen's municipal land covers approximately 18% of the city's total area.</t>
  </si>
  <si>
    <t>Copenhagen is known for cycle paths and bathing in the harbour, and in the future we will also be known for being a climate-friendly, green and inclusive city and municipality.
With this vision, the Technical and Environmental Committee wants to be at the forefront of development and take responsibility for ensuring that we remain the world's best city to live in in the future. We want to future-proof the city, and we want to do it based on the everyday lives of Copenhageners
Copenhagen 2035
- what we dream of
Small urban gardens with insect life. Cool playgrounds combined with cloudburst protection.
Quiet squares in the centre of the city. A city that makes room for movement and prioritises pedestrians and cyclists</t>
  </si>
  <si>
    <t>Copenhagen 2035
- what we dream of
Copenhagen is a diverse city with great
cohesion, as we are neighbours regardless of who we are and what we earn.
In 2035, Copenhageners live in vibrant and
diverse neighbourhoods where they are just a
a short bike ride or walk from shopping, school,
nature, cultural activities, sports facilities, etc.
Students, seniors and families with children
side by side, and they can stay in the city
through all stages of life.</t>
  </si>
  <si>
    <t>There will be more Copenhageners in the future, and the city won't get any bigger before 2035. At the same time, the demographics are changing, as the growth in population will primarily come from more elderly people, more single people, more foreigners and more children. We also need to live in less space, so urban spaces need to be able to do
more. This places new demands on the development of urban spaces, which must complement each other and fulfil many different needs. We must therefore work with both multifunctionality and diversity between urban spaces.</t>
  </si>
  <si>
    <t>Copenhagen is growing, the population composition
is changing, and so is our working and shopping
retail life. Therefore, the life we live in the city - and
the way we live it - will look different in the future. And that's why we're faced with a number of choices about how we can best support the development, life and communities in our neighbourhoods.
A mixed city is a diverse and inclusive city. In addition to Copenhagen having a balanced mix of residential and commercial property in terms of ownership, types and size, we must ensure opportunities and communities for all Copenhageners - regardless of who you are, where you live and what you earn. And all Copenhageners must have access to the city's spaces and services regardless of their functional level.</t>
  </si>
  <si>
    <t>We will therefore prioritise
-- Ensuring a good balance in housing for
different life stages, living arrangements, family types and incomes in all neighbourhoods.
-- Creating local environments, communities
and natural meeting places for all Copenhageners.
-- That functions and qualities in the city are
distributed more evenly between neighbourhoods, so that all Copenhageners have access to the most important daily functions within a short distance of their homes, either on foot or by bike.
-- Ensure that there is still room for a varied and
and local businesses that can help bring life to local
areas and contribute to the unique character of the area.</t>
  </si>
  <si>
    <t>More elderly people in the city
More single people
More foreigners
More children
Less space for everything: new demands on urban spaces and each other
Space for pedestrians and cyclists
access to the city's spaces and services regardless of their functional level.</t>
  </si>
  <si>
    <t>Goal 1: 70% of household and light commercial waste is collected for recycling. 
The resources in household and light commercial waste should be recycled. Light commercial waste also includes waste from the City of Copenhagen's own institutions.
The collected resources in the waste must be of high quality, as this supports that they can be recycled into new products.</t>
  </si>
  <si>
    <t>Goal 2: 59,000 tonnes of CO2 reduction.
Reduce CO2 emissions by 2024 with a focus on utilising
biowaste to biogas and getting plastics out of waste incineration.
The goal is to contribute to Copenhagen becoming CO2-neutral
in 2025 as part of the KBH 2025 Climate Plan. Both initiatives
in relation to commercial and household waste will contribute to
fulfil the goal.
Goal 3:3 doubling recycling. 
Triple recycling in municipal swap and recycling facilities from 2000 tonnes in 2016 to 6000 tonnes in 2024. A majority of Copenhageners should make use of sharing, swapping or recycling schemes (in 2015 recycling schemes (in 2015 the figure was 22%).</t>
  </si>
  <si>
    <t>CC has 4 overarching principles for waste management: 
Recognisability - Copenhageners should sort their waste in the same way, whether they are at home, at the swimming pool or at a school lunch.
Easy and logical - Waste sorting should be easy to understand and easy to do for all Copenhageners. 
Accessible - Copenhageners should be able to sort waste as close to their homes as possible.
Growth - Waste is a resource that can contribute to green growth and innovation.</t>
  </si>
  <si>
    <t>Theme 01: Copenhageners sort more. This theme contains the following initiatives. 1.1 Anchoring the resource agenda, 1.2 data as motivation, 1.3 optimising sorting options at apartment buildings, 1.4 waste solutions on roads and other public areas, 1.5</t>
  </si>
  <si>
    <t>Theme01: 1.5 ‘Many Copenhageners visit City of Copenhagen schools, visitor centres, cultural centres, libraries and other civic institutions every day. Here they do not encounter the same sorting of waste that they otherwise encounter in their households. By not sorting at source in institutions, you miss out on the positive behavioural change that comes from Copenhageners having to sort their waste in the same way, regardless of whether they are at home, at the library or in kindergarten. on the other hand, it can have a negative effect on Copenhageners' waste sorting at home if there are different requirements for how waste should be sorted.’</t>
  </si>
  <si>
    <t>Theme04: Copenhagen promotes circular economy 4.5 Children and young people's learning and participation in waste prevention and waste management ‘Children and young people make up a significant part of the population in Copenhagen, and they must continue to contribute to meeting the goals of recycling, CO2 reduction and reuse. There are around 70,000 children in Copenhagen's institutions who will be future users of the waste system. It is important that they learn to sort waste at school and at home so that they can handle waste correctly and act as waste ambassadors in the future.</t>
  </si>
  <si>
    <t>citizen-centred institutions
children and young people</t>
  </si>
  <si>
    <t>The Resource and Waste Plan 2030 has the following targets: 1. 10,000 tonnes of recycling from Copenhagen's recycling stations. 2. 60% actual recycling of household and household-like waste. 3. 30,000 tonnes of commercial waste for recycling. 4. 60,000 tonnes of construction waste for recycling.</t>
  </si>
  <si>
    <t>The goals are to be realised through the following five themes, to which a number of initiatives are linked: Theme 1 - In Copenhagen we reduce our waste Theme 2 - In Copenhagen we sort. Theme 3 - In Copenhagen we strengthen the quality of recycling. Theme 4 - In Copenhagen we strengthen the recycling culture Theme 5 - In Copenhagen we recycle construction waste</t>
  </si>
  <si>
    <t>Theme 1 has the following initiatives: 1.1 minimise waste volumes, 1.2 more local recycling opportunities, 1.3 optimise existing recycling opportunities 1.2 ‘ All Copenhageners should be able to easily drop off and pick up recyclables at the city's local recycling stations’ ‘Local recycling stations play a key role in mobilising Copenhageners and community associations in recycling activities. they help promote local recycling and reuse opportunities and act as a focal point for the local area. However, there are still places in the city that do not have a local neighbourhood recycling station.</t>
  </si>
  <si>
    <t>Theme 2 has the following initiatives: 2.1 strengthen the sorting practices of Copenhageners, 2.2 work with waste managers and housing associations, 2.3 improve collection schemes, 2.4 better coherence between sorting solutions, 2.5 strengthen companies' sorting practices.
2.2 ‘Outreach efforts to strengthen sorting in the city's housing associations.... The City of Copenhagen is building on the outreach efforts initiated in the Resource and Waste Plan 2024 to support waste sorting in the city's housing associations. The municipality is working with interested housing associations and communicating to residents, optimising yard stands, providing advice on sorting large household items and the like.’</t>
  </si>
  <si>
    <t>Theme 4 has the following initiatives: 4.1 Partnerships for increased recycling in City of Copenhagen, 4.2 Strong recycling traditions in City of Copenhagen, 4.3 More repair and reuse of City of Copenhagen furniture, fittings and electronics.  4.2 ‘ Strengthened waste prevention and recycling efforts targeted at children and young people.... as part of the City of Copenhagen's approach to the resource agenda in the Resource and Waste Plan 2024, from 2019 to 2024, approximately 1,200 educational programmes have been carried out in schools and approximately 700 activity programmes in daycare centres. This has created an educational foundation for creating resource-conscious children and young people that can be built on towards 2030’  4.2 ‘Inspirational neighbourhoods and local green communities. The City of Copenhagen will select 10 local neighbourhoods or streets to undergo a process where local forces commit to particularly ambitious goals for sorting and waste prevention’.</t>
  </si>
  <si>
    <t>Housing associations
Children and young people</t>
  </si>
  <si>
    <t>The theme of green mobility: 
Green Transport Options: Everyone in Copenhagen - citizens, businesses, commuters and visitors - must have the opportunity to make a green and healthy transport choice.
Transport system: High mobility and accessibility must be ensured through an intelligent and sustainable transport system.
Innovation: Copenhagen must be a laboratory for green mobility solutions.
Incentive: Make green modes of transport in Copenhagen more attractive, efficient and visible.</t>
  </si>
  <si>
    <t>‘First and foremost, car traffic dominates mobility and
the streets, even though Copenhagen has one of the world's
highest share of bicycles in the world. The metro has reversed a decline in the use of public transport, and in recent years more people are also using buses. But more than half of the kilometres driven in Copenhagen today are by car, and if car traffic only grows in line with the city's growth, in 15 years there will be 20% more car traffic.
At the same time, Copenhageners' car ownership is expected to grow by around 10 per cent. All things being equal, there will be more congestion, slower speeds, more noise and increased air pollution and CO2 emissions. Specifically, the challenges lie in the areas of congestion, climate and environment, and growth.’</t>
  </si>
  <si>
    <t>‘Finally, Copenhagen has a health challenge, with too many people not moving enough and Copenhageners having the shortest life expectancy in the country. 
Green business opportunities: ‘Better mobility and easy access to functions is an important prerequisite for business conditions and opportunities. Green mobility must give Copenhageners, commuters, visitors and businesses direct and fast access to the city's functions and workplaces.</t>
  </si>
  <si>
    <t>Green transport offerings: Initiative 8 - Pedestrian networks ‘ In each neighbourhood, local networks of pedestrian routes are identified. Shortcuts are established - for example through buildings - and missing links are repaired to create coherent routes where pedestrian traffic is prioritised. on each route, work is done on conditions such as meeting places, experiences, high comfort in terms of maintenance and cleaning, passability, accessibility and exercise activities. Safety is also increased through improved lighting, among other things.</t>
  </si>
  <si>
    <t>‘Better knowledge and awareness of green transport options should therefore influence a greener transport choice. Information must be easily accessible and dissemination must be facilitated through co-operation with local actors.’</t>
  </si>
  <si>
    <t>Mobility planning: Initiative 20 Road users of the future ‘ Mobility habits are moulded from childhood. Children and young people's transport habits therefore have a major impact on their
behaviour they will have as adults. At the same time, children are often good ambassadors and can influence their parents' habits. Most children prefer to travel on foot or by bicycle, especially
because of the social aspect of travelling together or meeting up with mates on the road. Often it is the parents who make the
unsustainable transport choices for practical reasons’</t>
  </si>
  <si>
    <t>pedestrians
cyclists
children and young people
commuters</t>
  </si>
  <si>
    <t>CP19: That by 2025, car traffic accounts for a maximum of 25% of all journeys made in Copenhagen.
Support the expansion of car-sharing schemes in Copenhagen, including working to establish
a number of car-sharing spaces with fixed parking spaces on public roads corresponding to one car-sharing space per square kilometre street in the inner city and the bridge neighbourhoods including Amagerbro. 
Climate Plan KBH 2025: Copenhagen must be CO2-neutral by 2025</t>
  </si>
  <si>
    <t>Target for 2025
All car-sharing vehicles with and without a fixed parking space are electric cars in 2027 and 50 per cent are electric cars in 2025
Electric car sharing hubs have been established at transport hubs, minimum 100 spaces by 2025
1000 parking spaces have been established that can be used by electric carsharing vehicles with and without a fixed parking space for electric car-sharing vehicles with fixed parking spaces have been established on public roads corresponding to one
car-sharing spaces per street in the city centre and the bridge districts including Amagerbro in line with market demand</t>
  </si>
  <si>
    <t>Principles;
To promote the greening of the car sharing fleet
Promote all types of car sharing schemes and the interaction between them (Different car sharing schemes meet different mobility needs. More than half of car sharing users use more than one scheme. Therefore, it is important to promote all types of car sharing schemes and ensure good interaction between them)
Ensure a city-wide rollout (All Copenhageners should have access to car sharing no matter which neighbourhood they live in. In addition, the expansion of car sharing should be integrated with public transport and should therefore also be expanded at transport hubs. Car sharing should also be the preferred choice
for residents in new urban development areas (....)</t>
  </si>
  <si>
    <t>Principles:
To visualise added value in urban space by spreading car sharing (If more people share cars, it can free up space for urban life in the streets of Copenhagen. An example of visualisation is the pilot trial in Krusågade in Vesterbro, which was carried out in 2017. Here, a targeted effort for car sharing enabled the closure of several parking spaces and the urban space was given back to Copenhageners in the form of an urban space with room to stay and play in the street.)
The municipality is leading the way with its own fleet of vehicles and work vehicles.
Advising and facilitating dialogue</t>
  </si>
  <si>
    <t>The initiatives in the action plan cover initiatives for parking, urban development and urban spaces, dialogue and advice, the municipality's own driving and vehicle fleet
1. increase the limit for the number of car-sharing spaces with fixed parking spaces from 300 to 1200 spaces (....’ More
reserved spaces for car-sharing vehicles with a fixed parking space
provide a shorter walking distance to a car-sharing vehicle, making them
more attractive")
12. Urban space improvements on streets with car-sharing spaces (..."Establishing a car-sharing space can reduce the need
parking spaces for privately owned cars over time, and this can be
utilised and made visible by transforming parking spaces into
new urban spaces in streets with car sharing. Car parks can be transformed by establishing trees, bicycle parking, benches, etc. for people to sit on, giving the street and the
city space back to the residents....")</t>
  </si>
  <si>
    <t>16. pilot project to expand carpooling and car sharing with companies in Copenhagen (..."Not all parts of Copenhagen are equally well covered by public transport, which means that employees in companies in these areas do not have the same mobility options as in the rest of the city. Especially for these companies, carpooling and car sharing can play an important role and the potential for this will be tested in this initiative through a pilot project ....")</t>
  </si>
  <si>
    <t>geographical distribution between neighbourhoods
workplace
place of residence</t>
  </si>
  <si>
    <t>The purpose of the Charging Infrastructure Action Plan 2022-2025 is to ensure a coherent, city-wide and well-functioning charging infrastructure in Copenhagen that is well integrated into the city space and has the necessary charging capacity.</t>
  </si>
  <si>
    <t>Target 2025:
Number: Max. 10 EVs and PHEVs per charging point on public space. 
Distance: Max. 250 metres to a publicly accessible charging point from all multi-storey buildings
Target: Climate plan KPH2025: 500-1,000 publicly accessible charging points</t>
  </si>
  <si>
    <t xml:space="preserve">Principles:
To ensure sufficient charging infrastructure of all types (normal, fast, lightning) To ensure a city-wide deployment of charging infrastructure that can at least handle the current demand for charging in the city, with a special focus on traffic hubs of interest to citizens and businesses, business locations, private areas and urban development areas. To ensure optimal utilisation of charging infrastructure. 
That charging infrastructure is installed with regard to urban space and accessibility. 
That the municipality installs charging infrastructure at its own buildings. </t>
  </si>
  <si>
    <t>Principles:
That the municipality assumes a unifying and advisory role by facilitating dialogue, collaboration etc. with the industry and other stakeholders</t>
  </si>
  <si>
    <t>Expected need for charging infrastructure:
‘...especially challenging in a dense city like
Copenhagen, where only 14% of Copenhageners have the opportunity to charge their car on their own property... A significant part of the charging infrastructure must therefore be incorporated into Copenhagen's urban and street space’
‘The City of Copenhagen wants to enter into dialogue with the business community about companies establishing charging infrastructure and, as far as possible, sharing these spaces
with the public outside working hours.’</t>
  </si>
  <si>
    <t>Expected need for charging infrastructure:
‘In addition to charging infrastructure for residents, businesses and visitors, charging infrastructure must be considered for commercial traffic such as taxis, delivery services, tradesmen, etc. as well as urban functions such as shops, hospitals, sports, traffic junctions
etc.’</t>
  </si>
  <si>
    <t>Objectives:
‘...’ in 2016, only 37% of Copenhageners are satisfied with the possibilities to park their bikes...’
‘...Satisfaction is lowest in connection with bicycle parking at stations and shops, which shows that the challenges are greatest there.’
‘...In some parts of the city, bicycle parking facilities are so that the parked bikes are a nuisance to pedestrians and cyclists and impede the use of urban space.’</t>
  </si>
  <si>
    <t>The needs of cyclists:
Bicycle parking is often intuitive and situational and as close to the destination as possible. For cyclists, flexibility and accessibility will typically be most important for short-term parking, for example at shops. On the other hand, security in relation to theft is more important for long-term parking at stations, workplaces and homes, while visibility is especially important in places where people are not used to parking so they feel safe and can find their bike again. For all bicycle parking, it should be well positioned for the flow of cyclists and easy to operate.</t>
  </si>
  <si>
    <t>Example: Copenhagen Central Station
...’ The many bicycles outside the racks annoy both passengers
and other passers-by, and it gives a very messy impression of the station. There is also a poor possibility of locking your bike....’
‘...There is no space on the surface to establish a sufficient number of bicycle parking spaces. One or more
facilities underground and/or above the railway will ensure good bicycle parking capacity. This in combination with good bike racks at the entrances and intensified cleaning and relocation of inappropriately parked bicycles is parked bicycles is expected to increase satisfaction with bicycle parking, while significantly improving conditions for pedestrians.
parked bicycles is expected to increase satisfaction with bicycle parking, while significantly improving conditions for pedestrians.’</t>
  </si>
  <si>
    <t>In several of the streets, bicycle parking is primarily established in the side streets, as they have prioritised space for outdoor dining, product displays and pedestrians on the street itself. The mapping shows isolated challenges, for example at grocery stores, cafés and the like. The many parked bicycles in side streets and alleys typically create accessibility challenges and in some places collide with other urban furniture, product displays, etc.</t>
  </si>
  <si>
    <t>In the bridge neighbourhoods, some courtyard renovations have resulted in bikes being pushed out onto the street. Other courtyards are small and inaccessible, making it impossible or unattractive to park your bike there. In addition, sloping car parking has often been installed in bridge neighbourhoods, reducing pavement space without taking bike parking into account. This means that there is very little space for pedestrians on the pavement and in many places it is impossible to pass with a pram or wheelchair.</t>
  </si>
  <si>
    <t>Appendix 2C. Summary of the involvement of local committees, the Danish Cyclists' Union and the Danish Pedestrian Federation in connection with the Prioritisation Plan for Bicycle Parking 2018-2025</t>
  </si>
  <si>
    <t>cyclists
pedestrians
Geographical challenges (neighbourhoods with shops and dense small streets, stations)
Wheelchair users (disabilities)
citizens with prams</t>
  </si>
  <si>
    <t>The Bicycle Prioritisation Plan 2017-2025, which replaces the previous Bicycle Prioritisation Plan from 2006, aims to ensure that the continued expansion of the bicycle network in Copenhagen creates maximum value in the form of better accessibility, safety and security for cyclists.</t>
  </si>
  <si>
    <t>Objectives:
Serious cyclist injuries reduced by 70% compared to 2005
Three-lane cycle paths make up 80% of the PLUS network Cyclists' journey times have been reduced by 15% compared to 2010
Cycling in Copenhagen is perceived as safe by 90% of cycling Copenhageners Cycling culture is perceived as having a positive impact on city life and atmosphere by 80%</t>
  </si>
  <si>
    <t>Good accessibility is an important competitive parameter for the choice of transport mode. The competitiveness of cycling is strengthened by a coherent, attractive network of cycling infrastructure, including regional cycle paths across municipal boundaries, as well as wider cycle paths and fewer bottlenecks at signalised intersections.</t>
  </si>
  <si>
    <t>A high level of safety for cyclists plays an important role in the core wellbeing of citizens and has an indirect effect on perceived safety. Safety is particularly improved by establishing cycle paths and remodelling intersections in places with a high incidence of traffic accidents.</t>
  </si>
  <si>
    <t>Increased cycling safety is crucial for the daily cycling experience and essential for new cyclists to consider taking up cycling. Safety is increased by establishing cycle paths and remodelling intersections where many citizens request improvements, and Green Cycle Routes provide safe and quiet cycling connections.</t>
  </si>
  <si>
    <t>In its Traffic Management Plan, the City of Copenhagen has set politically agreed service targets for how long a journey should take on a number of main routes by foot, bike, car and bus. It is rarely possible to prioritise accessibility for both modes of transport at the same time, and the distribution of road space also affects accessibility.</t>
  </si>
  <si>
    <t xml:space="preserve">cyclists
</t>
  </si>
  <si>
    <t>In Bicycle City Copenhagen 2025, young and old alike feel comfortable cycling. It is therefore common to see parents cycling next to their children during rush hour, and more people cycling next to each other and talking to each other. The infrastructure allows for cycling at different speeds and improved intersections make crossing streets and roads safe and secure. Rules of etiquette on the cycle path have given citizens a common understanding of what considerate behaviour is.</t>
  </si>
  <si>
    <t>Travelling time is a key competitive parameter, regardless of the type of transport. It is therefore necessary to improve the journey time of cycling compared to other modes of transport.
This requires prioritising ambitious shortcuts in the form of tunnels and bridges over water, railways and major roads. It also requires many small speed improvements (cycling against one-way traffic, across squares, green waves, etc.). Finally, traffic calming in the form of e.g. quiet streets by schools is necessary if cycling is to have a real advantage in traffic.</t>
  </si>
  <si>
    <t>The key when it comes to infrastructure is to think in terms of a coherent, high-quality network with no pain points. One unsafe intersection along the way is enough to put older people off cycling. One missing cycle path is enough to prevent children from cycling to school. And one missing bathroom is enough for commuters to choose not to cycle to work.</t>
  </si>
  <si>
    <t>In Bicycle City Copenhagen 2025, several of the city's streets are designed with pedestrians and cyclists in mind.
The many cyclists make the city more vibrant and enjoyable. Switching between cycling and walking is easy and smooth, and there are even more recreational urban spaces. Shopping by bike is easy as there is ample parking - also for cargo bikes - and there is room for everyone on the cycle path when needed.</t>
  </si>
  <si>
    <t>In the Bicycle City Copenhagen 2025, there has been a significant increase in comfort for cyclists. The cycle paths maintenance is top notch, and you can ride across most of the city with a cup of coffee on the handlebars without spilling it. Good parking makes it easy to park your bike, and there are pumps and drinking fountains in places where there are many cyclists. Especially at metro and S-train stations and bus terminals, the availability of bicycle parking is excellent. In addition, partnerships with workplaces ensure a smooth journey ‘from kitchen table to desk’ and a modern and reliable city bike system makes it easy to combine cycling with bus, train and metro.</t>
  </si>
  <si>
    <t>A good cycling experience is important to encourage more people to cycle. Good parking conditions are a must - also if we want to reduce the number of bicycle thefts and overturned bikes that inconvenience passers-by. The maintenance
of the road surface has a big impact on how comfortable it is to cycle. And if more people choose to cycle instead of driving, it means a better everyday life for many in the form of improved accessibility, less air pollution, less noise and greater safety in traffic.</t>
  </si>
  <si>
    <t>Cyclists
Pedestrians
Senior citizens
Young people
Children</t>
  </si>
  <si>
    <t>The Mobility Report provides an overview of initiatives within the Technical and Environmental Committee's area of responsibility across modes of transport, traffic effects and measures, as well as a status of traffic development in recent years. In addition, the Mobility Report 2024 provides an overview of selected initiatives and expectations for traffic development towards 2035.</t>
  </si>
  <si>
    <t>Air quality:
Air pollution is unwanted levels of harmful substances in the air, which can be both particles and gases. Air pollution poses an environmental health risk and can contribute to the development or exacerbation of a wide range of diseases such as asthma, cardiovascular disease, diabetes and lung cancer. Air pollution is thus a serious public health problem, and in Copenhagen, approximately 460 inhabitants die prematurely every year due to air pollution.</t>
  </si>
  <si>
    <t>For the benefit of pedestrians, a side ramp has been extended to make it easier to cross Gothersgade at Borgergade. And finally, it has been made easier and more accessible for citizens and others with visual impairments to navigate the street by installing tactile tiles at intersections where there were none before.</t>
  </si>
  <si>
    <t>Safety zones and traffic education
Raffinaderivej was one of the most unsafe stretches of the Green Cycle Route, the Refshaleruten, and therefore a high priority project in the ‘Cycle Path Prioritisation Plan 2017-2025’. The insecurity was caused by the road being relatively narrow and the fact that there is a steady flow of heavy traffic to and from businesses in the area. This creates unsafe situations where lorries cannot overtake cyclists without crossing into the opposite lane. In addition, the traffic to Sundby Boldklub is dominated by many children and young people going to football training. The project has solved this dangerous situation by separating cyclists and pedestrians in a separate lane from the carriageway.</t>
  </si>
  <si>
    <t>The City of Copenhagen has also decided that from 1 October 2023, particle filters will be required on all diesel vehicles in the environmental zone. Overall, the various environmental zone requirements are expected to reduce particle pollution from exhaust emissions by around 60% and nitrogen oxide pollution from exhaust emissions by around 20% compared to exhaust emissions from all vehicles (calculated for 2022). In February 2024, a political agreement was reached on zero emission zones, which is expected to result in legislation allowing all municipalities to establish one zero emission zone. The aim of the agreement is to help ensure better air quality in cities.</t>
  </si>
  <si>
    <t>In 2022, 48% of all residential facades in the City of Copenhagen were exposed to noise levels above the Environmental Protection Agency's guideline limit value of 58 dB. Since 2008, the City of Copenhagen has prepared statutory noise action plans every five years and launched initiatives to reduce noise from road traffic. A new Road Noise Action Plan for the period 2024-2029 is expected to be adopted in 2024.
In 2022, the most recent data, the police recorded more than 200 serious injuries and fatalities. In addition to the fatalities and serious injuries, the police have registered 166 minor injuries. It is also estimated that the Capital Region of Denmark has treated around 4,000 road users as a result of road accidents.</t>
  </si>
  <si>
    <t>Children and young people (safety), accessibility and security
People with disabilities (disability bikes, accessibility for the blind)
People with asthma and respiratory diseases, etc.
Dwellings exposed to noise</t>
  </si>
  <si>
    <t>The tree policy covers all areas in Copenhagen and aims to ensure that we prioritise the city's existing and new trees without hindering the development of the city.
The city's trees are of great value to Copenhagen and Copenhageners. They are crucial to the city's microclimate and have a major impact on the quality of life of Copenhageners.
Although it can be very difficult to establish and maintain trees in Copenhagen, it is still the city's ambition to plant more trees and preserve more of the city's trees in Copenhagen. This is because trees have a number of significant amenity and utility values that are important to both the city and the people who live and move around the city.</t>
  </si>
  <si>
    <t>There are 5 overarching policy principles:
- Existing trees in Copenhagen should be preserved as a general rule
- Existing trees that are felled should be replaced unless it is not physically possible 
- More trees should be planted in Copenhagen
- Ensure good growing conditions for both new and existing trees in Copenhagen
- Ensure a varied selection of tree species in Copenhagen</t>
  </si>
  <si>
    <t>In the centre of the scale are trees in areas bordering an urban context. These include trees in residential gardens, the city's many green courtyards, trees in the common areas of apartment blocks or businesses, and trees located by municipal buildings such as schools, day care centres and cultural and leisure facilities. Here, trees often need to be integrated with other functions in the urban space, such as cycle paths, playgrounds in schoolyards, football pitches, recreational areas and bicycle parking. Growing conditions can therefore be challenging. Here we work with a varied selection of species, often chosen for aesthetic, functional or biological reasons or to support play and learning.
In this part of the scale, trees are a natural element in the everyday lives of Copenhageners in connection with their home, school, work or institution.</t>
  </si>
  <si>
    <t>Trees in the city's parks, cemeteries and natural areas play an important role in ensuring that Copenhageners have access to nature experiences.
EXAMPLES OF TREES'
AMENITY VALUES OF TREES
The changing seasons
Aesthetics/spatiality
Learning/Play
Belonging
Nature experiences
Sensory experiences
Gathering place
Human scale
Peace and tranquillity
Identity</t>
  </si>
  <si>
    <t>EXAMPLES OF TREES'
BENEFIT VALUES
Creates shelter
Contributes to increased biodiversity
Absorbs rainwater
Lowers the temperature
Increases road safety
Improve air quality
Reduces noise pollution
Creates shade
Reduces CO2 emissions
Purifies water
In other words, city trees help make Copenhagen a pleasant city to live in.
Trees in the city can also be a nuisance, for example when they shade apartments or when tree roots create dents in the asphalt on the cycle path. These are issues that need to be addressed and weighed against all the benefits and values of trees in the city.</t>
  </si>
  <si>
    <t>THE BENEFITS OF TREES
Urban trees have a positive effect on the city's microclimate. They help create a robust and climate-proof city that is resilient to future climatic challenges. Trees provide shade and lower the temperature in the dense city in the summer, improve air quality, create shelter, reduce noise and retain large amounts of rainwater from the sewers. In particular, the city's old trees contribute to Copenhagen's biodiversity by serving as habitats for animals, birds and insects.</t>
  </si>
  <si>
    <t>The purpose of this environmental inspection plan is to provide an insight into how the City of Copenhagen plans, prioritises and performs environmental inspections of companies.
The environmental inspection plan only covers inspections that are required by law according to the Environmental Inspection Order. The other types of environmental inspections are not covered in this plan.
Environmental inspections are a tool used by the City of Copenhagen to ensure that the city's businesses comply with applicable environmental regulations so that no significant pollution of the environment occurs.</t>
  </si>
  <si>
    <t>The main environmental conditions that affect the residents of the City of Copenhagen are
- dust
- noise
- air pollution and
- water quality.
The City of Copenhagen also works to minimise odours, correct storage of hazardous waste, waste sorting, proper soil management, wastewater treatment, and other air pollution</t>
  </si>
  <si>
    <t xml:space="preserve">There is a lot of industry located in harbour areas. There is therefore a strong focus on ensuring that there is no significant pollution of the aquatic environment in these areas. Figure 3 shows the Natura 2000 areas in and around Copenhagen.
The City of Copenhagen has chosen to prioritise environmental inspections of companies with large warehouses in harbour areas. </t>
  </si>
  <si>
    <t>People living in areas with dust, noise and air pollution
Aquatic environment
People exposed to noise pollution</t>
  </si>
  <si>
    <t>The aim of the action plan is to ensure a more appropriate traffic flow of tourist buses, and in the long term reduce the number of tourist buses in the Medieval City and bridge neighbourhoods to reduce noise and congestion.</t>
  </si>
  <si>
    <t>The most visited destinations and tourist attractions
are located in the city centre. Many of the streets in Copenhagen's oldest neighbourhoods are narrow and heavily used by pedestrians and cyclists. This makes it difficult for large vehicles like buses to manoeuvre in these neighbourhoods, creating
insecurity and inconvenience for other road users. During peak season, it can also contribute to traffic bottlenecks on main traffic arteries. Therefore, a new tourist bus terminal will be established on Havnegade by the National Bank by closing the existing car parks. Here it is possible for drivers to park within walking distance of the Medieval City.</t>
  </si>
  <si>
    <t>Noise and congestion in the city centre (Medieval City)
Insecurity and inconvenience for cyclists, pedestrians by tourist buses.</t>
  </si>
  <si>
    <t>In 2012, the City of Copenhagen City Council adopted the CPH2025 Climate Plan with the goal of making the city CO2-neutral by 2025. In order to achieve this, a wide range of initiatives must be implemented, some of which involve the production of more renewable energy. For the same reason, the Climate Plan includes a target of installing solar panels on the city's roofs by 2025 that can produce 26,000 MWh, equivalent to 1% of electricity consumption (for buildings, process energy and trains) in 2010. This target was supplemented in the CPH2025 Climate Plan's Roadmap for 2021-2025 with a target for the Technical and Environmental Administration to prepare a solar cell action plan by 2025 that describes initiatives the municipality can implement together with building owners, contractors and suppliers of solar cell solutions.</t>
  </si>
  <si>
    <t>The Danish electricity grid has been developed according to a collective supply concept that favours all Danes regardless of their geographical location and therefore electricity costs the same whether you live in densely or sparsely populated areas.</t>
  </si>
  <si>
    <t>TARGET GROUPS
To reach the goal of covering 3% of electricity consumption with solar power by 2025, there is a need to further motivate the target groups and for the City of Copenhagen to take an active role.
However, there are some common denominators for companies and housing associations that account for the largest roof areas. Energy communities as well as craftsmen and consultants can also play a role.
One of the areas that should also be looked into is the possibility of installing solar cells on car parks houses and other car parks
parking areas, possibly in combination with charging stations for electric cars. This option is not included in the current
potential assessment.</t>
  </si>
  <si>
    <t>Renewable energy and citizen energy communities are a relatively new concept in Denmark and were first framed in Danish legislation in the summer of 2021 based on a new EU directive. It is based on the concept of ‘citizen energy communities’, which is understood as a group of citizens, companies and possibly a municipality that join together in a legal entity to produce and share energy, without being commercial players in the energy market.
commercial players in the energy market.
The City of Copenhagen's most important role is to guide, advise and facilitate the processes that can lead to citizen communities.</t>
  </si>
  <si>
    <t>AREAS OF ACTION
Grant scheme
For both businesses and housing organisations, it can be a barrier to have to pay a consultant 25-30,000 DKK to investigate whether solar panels are a good case, when the result may be that it doesn't make sense and the money feels wasted. This barrier can be overcome with a pool where you can apply for half of the
amount for impartial counselling.
Communication and dissemination
The Technical and Environmental Administration will carry out a comprehensive communication and dissemination efforts that reach both building owners and companies who work with roof renovation and solar cells.</t>
  </si>
  <si>
    <t>Climate Task Force in neighbourhood and building renewal
The Climate Task Force project aims to coordinate and develop
initiatives that can reduce CO2 emissions, especially in
work with neighbourhood and urban renewal
regeneration efforts. There is currently contact with 4 neighbourhoods and the employees employed in the Building and neighbourhood renewal. This provides the opportunity to strengthen engagement in the in the green transition, including interest in solar cells, also among social housing organisations
housing associations, where there is already a good dialogue.
Energy Leap
Energispring is a partnership consisting of 40 of the city's major building owners with a focus on creating energy savings.</t>
  </si>
  <si>
    <t>Objective:
Vulnerable children and young people receive early intervention. 
They develop or maintain stable, close adult relationships with parents or family networks. 
They are included in positive communities, e.g. communities at school, in leisure and club life, in the extended family, in a leisure job, etc. 
They pass the school leaving examination, complete secondary education and have a good transition to adulthood.</t>
  </si>
  <si>
    <t>For many, adolescence is a vulnerable period
filled with self-doubt, conflicts with parents, and doubts about big choices such as education and adult life. For children and young people who are already at risk or vulnerable, adolescence and the transition to adulthood often present additional challenges. For example, young people report challenges in managing finances, studies or jobs,
household chores, unstable housing conditions, loneliness, mental instability, heavy substance
substance abuse, etc.</t>
  </si>
  <si>
    <t>Research also suggests that communities, such as
the community of a club, association or subculture, play an important role in the well-being of at-risk and vulnerable children. These communities and relationships can also be the ones that help vulnerable children and young people escape a life on the margins of society or support them in
transition to adulthood. But we also know that vulnerable young people are less likely to participate in civil society communities, they are less active in associations, and they participate in leisure activities to the same extent as the the majority of young people in Denmark</t>
  </si>
  <si>
    <t>Unfortunately, studies show that too many vulnerable children don't pass their school-leaving exams or complete secondary education.</t>
  </si>
  <si>
    <t>For example, research shows that a child's first 1000 days are
crucial for their opportunities later in life. We will
therefore work purposefully on:
- Recognising children with incipient difficulties early in their development. For some children this will be when they are very 
young, while for others the challenges first emerge in adolescence.
- That we intervene with the right and relevant
support in relation to the development of the problem.
Early and timely intervention can be wide-ranging: In some
situations, it may be that an infant is placed in foster care because the conditions at home does not provide a safe and supportive environment for the the child.
Regardless of where on the intervention ladder the intervention is initiated, opportunities in networks, positive communities
and the child's schooling must be considered in the case processing and integrated as a central part of the intervention</t>
  </si>
  <si>
    <t>We need to create solutions in collaboration with the family, the network, the school and the positive communities in society. This also means that for a large proportion of children, we should not be the relationship with the citizen, but rather help
maintain, re-establish or build bridges
to positive relationships in the child and family's own
own network. And we must listen to both the child and the family, as they are the experts on their own lives</t>
  </si>
  <si>
    <t>Young people
At-risk or vulnerable young people
Young people without education
Children and infants</t>
  </si>
  <si>
    <t>More trust between citizens with disabilities and the municipality.
Easier access to help
The City of Copenhagen will work with universal design to make the city more accessible for more people. 
Children and young people with disabilities learn and thrive better in daycare, leisure programmes and schools
More people should have access to employment and education - the City of Copenhagen will lead by example
Everyday life with quality of life
People with disabilities are a diverse group and a clear definition is difficult. The UN definition states that people with disabilities include those who have long-term physical, mental, intellectual or sensory impairments which, in interaction with various barriers, may hinder their full and effective participation in society on an equal basis with others. Copenhagen's disability policy is based on this definition.</t>
  </si>
  <si>
    <t>There are literally obstacles in an old city like Copenhagen when it comes to ensuring accessibility for all.
Many people with disabilities experience barriers to being able to move freely around the city, participate in cultural and
leisure life, use the internet, etc. It's not necessarily the disability itself that is the barrier, but the way we have organised ourselves that makes it difficult or even impossible for some people to participate. 
An analysis by VIVE in 2020 shows that people with disabilities often feel isolated and miss being with others. They have a lower quality of life and are more lonely.</t>
  </si>
  <si>
    <t>We are on the move. Most recently, with the 2023 budget, we have decided, among other things, to
- Reduce the number of cases per caseworker in the autism area (children and young people) in the Social Services Administration in order to increase the quality of casework and reduce the workload
for employees
- Reduce the number of cases per caseworker for sickness benefit recipients and citizens in job readiness programmes in
Employment and Integration Administration
- Increase the number of job placements for unemployed and sick-listed citizens with disabilities by strengthening coordination, development and dissemination of knowledge about disability support among employees</t>
  </si>
  <si>
    <t>In the City of Copenhagen, we are working to create accessibility for people with disabilities, but also to design new urban spaces, buildings, etc. in a way that accommodates multiple functions and needs and thus does not require special design for people with disabilities, or only minor adaptations.
We've already done a lot to reduce the barriers to staying and moving around in urban spaces.
For example, new toilets in public spaces are always installed as disabled-friendly so that people with physical disabilities can spend more time in urban spaces, more ramps are installed for easier access for people with walking difficulties and wheelchair users, and asphalt ramps and guide lines are installed where necessary. A preliminary accessibility analysis will be carried out on all of the city's more than 100 public playgrounds, and there will be an upgrade of the two disabled-friendly playgrounds Sansehaven in Fælledparken and the playground at Sundbyøster Plads and renovation of the nature playground in Valby Park, which is disabled-friendly.</t>
  </si>
  <si>
    <t>Accessibility and universal design also apply to the design of culture and leisure activities, both in terms of physical access in
access to museums and libraries, for example, but universal design is also about broader usability and service design in relation to the activities that take place.
It's not necessarily the disability itself that is the barrier, but the way we have organised ourselves that makes it difficult or even impossible for some people to participate. 
Many people with disabilities can and want to work, but experience a number of barriers that make it difficult.</t>
  </si>
  <si>
    <t>We will focus on: Mapping, designing and incorporating accessibility solutions in all construction work and regulatory permits to ensure equal access for all city users (Technical and Environmental Administration)
Daycare and schools - both general and specialised - must support the well-being, development and learning opportunities of all children and young people. The community, the well-being of the individual student and academic achievement are mutually dependent. Therefore, efforts to support communities are important for everyone, especially for children and young people who, due to disabilities, may have difficulties participating in social and academic communities on the same terms as others. Schools must also become better at ensuring that more young people with disabilities graduate and have the opportunity to progress in the education system.</t>
  </si>
  <si>
    <t>Citizens with disabilities and autism
Children with disabilities (playgrounds)
Young people with disabilities (school, well-being, absence)
Children and young people with ADHD, or in special schools
Citizens who are not in work</t>
  </si>
  <si>
    <t>Priority 1: ending homelessness in Copenhagen
Priority area 2: vulnerable young people with complex mental health challenges.
Priority area 3: coherent social and employment efforts.
Priority area 4: retention and recruitment of employees</t>
  </si>
  <si>
    <t>The administration has several specialised initiatives for vulnerable young people, but finds that the young people's complex mental health challenges are difficult to handle within the existing services and that there is therefore a need for further specialisation and adaptation of the range of services. This requires, among other things, stronger collaboration with psychiatric treatment centres, where young people are often particularly vulnerable in the transition between psychiatric treatment and municipal services.</t>
  </si>
  <si>
    <t>The Social Services Administration's biggest cross-cutting challenge is the lack of qualified labour in several key areas. This is particularly true of social workers, nurses and pedagogues, but other areas are also experiencing increasing challenges with retention and recruitment, such as caseworkers. This puts pressure on the administration's workplaces, which find it difficult to create continuity, stability and provide the best help to citizens. This often leads to high staff turnover.
The organisation has many unskilled workers and needs to be able to offer them real training and improve their Danish language skills, among other things. It is also important that the organisation can attract new employees. One way to do this is through a sustained focus on offering professionally strong learning environments for the many pupils and students who are trained in the administration every year.</t>
  </si>
  <si>
    <t>Proposed objective for focus area 1:
That the number of homeless people living in the City of Copenhagen decreases significantly.
Prerequisites for achieving the objective:
That the administration has access to a sufficient number of affordable homes available for social housing allocation
The administration has sufficient capacity in terms of housing support, caseworker resources and forms of housing (accommodation places, sheltered housing, etc.)
That the necessary funds are set aside for rent subsidies and for set-up costs in connection with the the citizen's transition to their own home.
That the administration continues to work closely with the relevant civil society organisations in the area on issues such as the transition of citizens to their own homes, and that partnerships have been established with the self-governing shelters.</t>
  </si>
  <si>
    <t>Homeless citizens
Vulnerable young people
Non-Danish speaking citizens (in need of education)</t>
  </si>
  <si>
    <t>The plan for combating homelessness is structured around seven main tracks. For each track there are initiatives and actions.</t>
  </si>
  <si>
    <t>Theme 1: Capacity of affordable social housing; 
Theme 2: Capacity of service law offers (housing forms); 
Theme 3: Housing support and presence in the social housing sector. 
Theme 4: case management and services for citizens; 
Theme 5: pilot projects; 
Theme 6: Involvement and co-operation; 
Theme 7: Economy</t>
  </si>
  <si>
    <t>Existing stock of social housing must be affordable enough for homeless citizens to be able to afford it.
Municipal rent subsidy.
Civil society organisations play a large and important role. The private organisations in the homeless sector</t>
  </si>
  <si>
    <t>The 5 strategic themes:
1. all students must be lifted and progress well from primary school
2. Copenhagen must have skilled employees for schools and institutions
3. All children and young people must thrive and experience strong communities
4. Earlier interventions must ensure the best start to children's lives
5. Copenhagen's communities must make room for diversity</t>
  </si>
  <si>
    <t>Discrimination 
19% of students in 6th grade have been discriminated against because of their gender, skin colour etc. in the last 2 months
Source: City of Copenhagen's Child Health Profile</t>
  </si>
  <si>
    <t>Pressure to perform
46% of 9th grade students feel under pressure most or
all the time. Source: City of Copenhagen's Child Health Profile
Through local involvement processes and local analyses, we can create communities close to the everyday lives of children and young people. With as much local room for manoeuvre as possible around clubs, schools and daycare centres to work with specific activities and initiatives, we will create participation, well-being and cohesion among local children and young people. Room for manoeuvre that can also help reduce absenteeism. Because many more young people should have a good balance between school, social activities, leisure, friendships and homework. Where school helps build self-esteem to withstand pressure to perform, wherever it arises. Where the desire to learn, play and experience gives courage for life and a secure place in the community. And where there are equal opportunities for participation across gender and identity.</t>
  </si>
  <si>
    <t>Schools must create learning communities where all children can develop and thrive.
Everyone must be lifted - academically and socially. Academics and well-being go hand in hand. The community, the well-being of the individual student and the academic achievement are mutually dependent. When students experience varied and inspiring teaching, they can develop and freely utilise their creative and practical skills as well as their academic ones.</t>
  </si>
  <si>
    <t xml:space="preserve">As part of wellbeing initiatives, all schools have an
anti-bullying strategy that supports the work with an inclusive school and describes what the school should do in the event of bullying and how to address bullying. 
Well-being and learning are linked - both in general and special programmes, and we want to reduce school absenteeism by working purposefully with community, well-being and the learning environment. </t>
  </si>
  <si>
    <t>There are many arenas where children and young people can become part of a community today. It is important that Copenhagen offers everyone a place in a community, whether it's at school, Ungeværk and Ungehuse, after-school jobs or organisations.
The most important thing is that the city's children and young people do not feel excluded from the community - in and around school. 
To ensure that all children and young people have a place in the community, we need to strengthen co-operation all around children and young people. We want to help the the most vulnerable and create initiatives for the whole family with many different actors and partners</t>
  </si>
  <si>
    <t>Students who experience bullying
Discrimination based on ethnicity
Pressure to perform
Learning communities and well-being initiatives</t>
  </si>
  <si>
    <t>In the City of Copenhagen, we work to ensure that:
- All children have the right to a bully-free childhood in a safe educational environment
- All children should be treated with respect
- All children should have an everyday life with unity &amp; community
- Everyone acts when they witness bullying</t>
  </si>
  <si>
    <t>The causes of bullying can be many, and bullying is not always a deliberate act.
To avoid bullying, we need to build safe and tolerant communities with room for everyone. 
Bullying is not about problem children, but problems in communities of children.
The causes of bullying can be many, and bullying is not always a conscious act.
To avoid bullying, we need to build safe and tolerant communities with room for everyone.</t>
  </si>
  <si>
    <t>The goal is for the school to prevent and reduce bullying (digitally and at school) as much as possible while increase students' overall well-being and opportunities to participate in safe learning communities.</t>
  </si>
  <si>
    <t>The term digital bullying refers to abusive, degrading or exclusionary behaviour that children and young people are exposed to through social media. Digital bullying differs from non-digital bullying in the following ways:
- There is a certain anonymity to social media that creates a lot of uncertainty among students, as you often don't know
the sender.
- Digital bullying can be going on 24 hours a day and is not limited to the schoolyard during school hours.
- The exposure of digital bullying is particularly problematic because you don't know how many people have seen the offensive comments or images and because you can't always delete them.</t>
  </si>
  <si>
    <t>The goal is for the school to prevent and reduce bullying (digital and at school) as much as possible while increasing students' overall well-being and opportunities to participate in safe learning communities. The school does this by:
 Building safe and tolerant communities of children that recognise each other and diversity as a strength for the community and school learning.
 Taking joint responsibility for ensuring that everyone experiences school as a nice place to be and helping each other to become part of the community so that no one feels left out. Recognise and respect each other and take action when you experience or learn that someone is being bullied.
 Protect children who are at risk and address the underlying issues.
 Reduce digital bullying and make sure students are safe and know how to act on digital media.</t>
  </si>
  <si>
    <t>Young people exposed to bullying (also digital)</t>
  </si>
  <si>
    <t xml:space="preserve">A high level of professionalism and well-being is a prerequisite for children to develop into innovative, educated, democratic people and fulfil their dreams. Children and young people today have a completely different experience of life than previous generations, and they need to be addressed
in new ways. Many students achieve a high academic level, but there are also a number who do not achieve the academic competences needed to complete a secondary education.
There is therefore a need to lift the weakest students through extra efforts if everyone is to have the same chances in life. </t>
  </si>
  <si>
    <t>In 2013, the Children and Youth Committee adopted five benchmarks for the academic and perceived quality of Copenhagen's primary schools.
The benchmarks create a common direction for primary schools in Copenhagen and support the national goals for primary schools: 1) that all students should become as skilled as they can, 2) to strengthen trust and well-being and 3) to reduce the importance of social background.</t>
  </si>
  <si>
    <t>BENCHMARKS FOR QUALITY IN PUBLIC SCHOOLS
IN COPENHAGEN
- Opportunity - The importance of social and ethnic background must be minimised.
- Academic excellence - All students should be better.
- Trust and attractiveness - Trust in schools and respect for professional knowledge and practice must be increased so that parents in Copenhagen choose public schools.
- Well-being - All students must have a good school life where they thrive.
- Secondary education - All students must complete a secondary education programme</t>
  </si>
  <si>
    <t>Funding for schools can also be used to collaborate with local communities and businesses to strengthen
schools can also choose to develop green, interdisciplinary courses and competences in sustainability in pedagogical practice that can show students the possibilities of green professions.</t>
  </si>
  <si>
    <t>The vision is that in a number of years, Youth Centres will be established where young people can gather for activities and socialising, and that the physical surroundings are designed for young people and provide opportunities for versatile activities. Realising this vision will require political prioritisation and reorganisation of the physical environment. In 2022, funds have been set aside to screen the city for opportunities to establish Youth Centres, so that in future budgets can choose to prioritise funds for the establishment of new Youth Centres in existing or completely new settings.</t>
  </si>
  <si>
    <t>The Danish Public Schools Act states that school activities must be characterised by freedom of thought, equality and democracy, and that the determination of forms of work, methods and choice of subject matter as far as possible co-operation between the teaching staff and the students. The law also stipulates that students are represented by at least two students on the school board, and that in all schools where students want it, there must be a student council.
In Copenhagen, there has been a student council for many years
(Københavns Fælles Elevråd), which contributes to the development of the school development, is involved in relevant matters and takes initiatives and focuses on issues that the students are concerned about. Københavns Fælles Elevråd is supported by employees in the administration and has a fixed amount for activities. In schools, the work of the student council is supported by a student council contact teacher. The City of Copenhagen also has a Youth Council CPH, which was formed in 2017. The Youth Council has since been involved in a number of proposals to develop the school and increase student well-being</t>
  </si>
  <si>
    <t>Youth (screening for where to build youth centres)
Green businesses</t>
  </si>
  <si>
    <t>Our vision is that by 2025, Copenhageners will be among the citizens in the world with the best quality of life - and all Copenhageners should feel this. Therefore, we must break the social inequality in health so that everyone has equal opportunities to live a good and long life.</t>
  </si>
  <si>
    <t>With the health policy as a framework, we will address the biggest challenges to the health of Copenhageners over the next 10 years. We are therefore prioritising initiatives aimed at alcohol, physical inactivity, smoking and mental ill-being, among others. We continuously initiate action plans aimed at solving the challenges in collaboration with everyone who can and wants to contribute to realising the vision.</t>
  </si>
  <si>
    <t>Children of parents with little or no education have
increased risk of having problems with schooling and education, and of experiencing mental health symptoms at school age.
They are also at greater risk of developing diseases
later in life, and there is inequality in the consequences of being ill, for example in terms of job retention and work retention and survival.</t>
  </si>
  <si>
    <t>Less educated Copenhageners live more years with illness and die earlier than more educated Copenhageners. Already at the age of 20, there is a significant excess mortality rate among young people who have not completed secondary education. This inequality is not only a consequence of a degrading working environment or unhealthy lifestyles, but is largely due to conditions that are established early in life.</t>
  </si>
  <si>
    <t>Many Copenhageners live with one or more chronic diseases. Long-term illnesses such as back pain, heart disease, COPD and depression have a major impact on our everyday lives and quality of life. These diseases are caused by smoking, lack of exercise, poor diet, too much alcohol and stress, which leaves its mark in the form of high blood pressure, obesity and poor well-being. 
Movement and sports activities promote the well-being and learning of children and young people, and can also contribute to a better everyday life for vulnerable and crime-prone young people.</t>
  </si>
  <si>
    <t>People in addiction (smoking, alcohol)
People with mental health problems
People in physical inactivity
People with low educational attainment
People with chronic diseases
Vulnerable and crime-prone young people</t>
  </si>
  <si>
    <t>With the City of Copenhagen's health policy ‘’Enjoy Life Copenhagener 2015 - 2025‘’, we have equalised physical and mental health. And there there is a very special reason for this.
Because mental health challenges have at least as much impact
on our well-being and quality of life as a physical illness.
The action plan interacts with the municipality's other strategies and plans, such as the ‘Social Strategy’ and ‘Our Children - Shared Responsibility’, which also have an impact on the mental health of Copenhageners.
Too many Copenhageners' lives and everyday lives are characterised by mental distress and illness, and the number of Copenhageners who are struggling is increasing. Currently, 16% or 75,000 Copenhageners live with poor mental health. This translates into many sick days, and many may find that everyday life is difficult and their quality of life is low.</t>
  </si>
  <si>
    <t>There are signs that in some ways it is harder to thrive as a young person today than in the past. The proportion of young people in the Capital Region of Denmark who have a high level of stress has increased from 25% in 2013 to 32% in 2017, and the proportion of young people who develop anxiety and depression has increased significantly over the past 10 years. Young women in particular stand out with a relatively high proportion experiencing mental challenges.
In 2019, the City of Copenhagen will open new anxiety clinics where young people and adults can get help with symptoms of anxiety, and in 2020 the municipality will open its first therapy garden with nature-based health programmes. The City of Copenhagen has also been working for a number of years to reduce loneliness among the elderly in Copenhagen.</t>
  </si>
  <si>
    <t>The action plan prioritises the well-being and mental health of children and young people, as the proportion of children and young people experiencing difficulties is increasing. In addition, the action plan will strengthen efforts in relation to the mental health consequences of chronic diseases.
However, there is an increasing number of children who are unhappy and struggling mentally. This manifests itself in different ways depending on the child's personality and temperament. Typical signs of poor mental wellbeing in children are that they are sad, sleep poorly, withdraw from social communities, become quiet or act out. Some children will experience physical symptoms such as stomach ache or headaches. For some, these symptoms will be a sign of stress, anxiety or depression, for others the symptoms are less severe.</t>
  </si>
  <si>
    <t>There are many reasons why more children are struggling. Greater attention to children's wellbeing may be contributing to the fact that we recognise more children with poor wellbeing today than in the past. But studies suggest that other possible causes include more children living in more stressful and difficult circumstances and cultural changes in children's lives with less play and increased use of digital media. 
The action plan is divided into four tracks:
Track 1:
Promote well-being and mental health
among children
Track 2:
Promote young people's self-esteem, social
competences and well-being
Track 3:
Promote mental health
among adults
Track 4:
Promote mental health among citizens with chronic disease</t>
  </si>
  <si>
    <t>Definition of mental health The World Health Organisation defines mental health as a state of well-being in which the individual is able to develop his or her abilities, cope with everyday challenges and stress, and socialise with others
5-10% of children suffer from anxiety. Anxiety is the most common mental disorder in children.
The proportion of children with symptoms such as headaches and stomach aches has been increasing since 2009.
One in five 11-year-olds do not get the recommended number of hours of sleep.
From 2009 to 2017, an increasing proportion of children, especially girls, changed schools due to unhappiness.
Twice as many young women aged 16-24 have poor mental health as young men of the same age.
32% of 16-24 year olds have high stress levels.
22% of 16-24 year olds have weak social relationships and experience loneliness.
25% of 11-15 year olds spend more than 4 hours a day on digital media on weekdays.
Every 5th young person has caused self-harm.</t>
  </si>
  <si>
    <t>133,000 Copenhageners have a high stress level.
There are 45,000 extra somatic hospitalisations and 6,500 extra psychiatric hospitalisations annually among people with poor mental health.
Poor mental health causes a loss in life expectancy of four months for men and six months for women.
Loneliness is a major problem and is most prevalent among the young (16-24 years old) and the oldest (over 80 years old) and people outside the labour market. People who feel lonely have a poorer quality of life and an increased risk of high blood pressure, heart disease and metabolic syndrome.
Nearly 40% of people with diabetes experience disease-related stress. 25% of people with heart failure experience depression or anxiety.
35% of Copenhageners with COPD experience high stress levels.
Up to 50% of people with cancer develop anxiety or depression.</t>
  </si>
  <si>
    <t>People with low mental health
Citizens experiencing loneliness
Children and young people in poor wellbeing
People with chronic diseases</t>
  </si>
  <si>
    <t>Our welfare society is challenged. There is a shortage of trained care workers, more people are living with chronic diseases, and an increasing number of elderly people need care and attention.
Health inequality is growing throughout Denmark - also in Copenhagen. If we are to reverse this trend, we need a more coherent healthcare system where we work more closely and systematically with GPs and hospitals.
By 2030, we expect to be short of 4,600 social workers and nurses in the capital alone. And this challenges our ability to continue to deliver welfare as we know it</t>
  </si>
  <si>
    <t>Copenhagen's senior and elderly policy has three
overall ambitions:
- More good years of life
- Strong and inclusive communities
- Equal treatment - but not equal treatment</t>
  </si>
  <si>
    <t>If Copenhageners are to have more good years of life, we must:
- Start earlier with prevention and rehabilitation in close collaboration with civil society, general practitioners, hospitals and other municipal administrations
- Involve seniors in the development and design of the city, such as the development of accessible urban spaces, public transport, and cultural and social programmes in collaboration with other municipal departments
- Create housing and living arrangements for different life stages and needs, such as cohousing communities for seniors, senior housing, generational housing or housing with easy access to city life, services and green areas in collaboration with social housing organisations and civil society
- Create better opportunities to stay longer in the labour market for those who want to
- Establish closer collaboration between municipal administrations to strengthen local initiatives in urban areas and housing associations, cultural life, community life and other places where Copenhageners are active.</t>
  </si>
  <si>
    <t>There is a big difference in when Copenhageners fall ill and need care.
Fortunately, the majority over the age of 65 are thriving and well. Many are hardly sick at all and have almost almost no need for care and support. But for a smaller group, life has already left its mark in the early 50s. They struggle with illness, mental health problems and social vulnerability, and they need healthcare services. They need prevention and rehabilitation programmes and to be included in urban life, so we can promote more years of healthy life and reduce social inequality in health.</t>
  </si>
  <si>
    <t>For communities to be strong and inclusive, we must:
- build bridges between existing communities and the Copenhageners who need an extra hand to become part of them
- Collaborate with associations and other municipal administrations on communities for seniors and elderly people with special needs, e.g. due to mental, cognitive or physical disabilities or due to an ethnic minority background
- Open our units to more volunteers and strengthen equal co-operation where we dare to pass on responsibility and jointly formulate the rules of the game
- Support both informal and organised local communities
- Give civil society, including associations, better and equal access to municipal funds
- Collaborate earlier and more systematically with more relatives, for example through ongoing dialogue about expectations, wishes and opportunities.</t>
  </si>
  <si>
    <t>If we are to treat everyone equally - but not the same - we must
- Activate the individual citizen's resources and the resources that are around them in everyday life
- Use technology so that more people can do more for themselves, for example in relation to blood glucose monitoring, support stockings or medication dosage
- Support citizens' digital competences to ensure a good and safe framework for the use of technology
- Organise our services so that they are also relevant for citizens with special conditions and needs, so that ethnic minority parents, sexual minorities and citizens with disabilities get the help and support they need
- Collaborate closely with GPs, hospitals and other administrations so that Copenhageners experience good and safe transitions from hospitalisation to municipal home care or other services
- Reduce the number of rules and guidelines so that our employees have more time for care and presence and better opportunities to provide individual support in close dialogue with the dialogue with the individual citizen.</t>
  </si>
  <si>
    <t>Senior citizens 
Citizens in care
Ethnic minority parents
Sexual minorities
Citizens with disabilities</t>
  </si>
  <si>
    <t>There are approximately 5,000 Copenhageners living with dementia - a chronic brain disease that over the years can break us down mentally and cause major disruptions in our behaviour. Here at the Health and Care Administration, we have a number of services for Copenhageners with dementia and their relatives. Over the years, we have continuously developed both existing and new initiatives. 
As a carer, you can no longer just plan your own life, you must also be a coordinator in another person's life. Worries about the progression of the disease take over and the shared life you had planned together crumbles away. People who are close to people with dementia are at increased risk of developing stress, anxiety, sleep problems and depression. That's why we want to help prevent carers from becoming ill themselves.</t>
  </si>
  <si>
    <t>Until now, our focus has mostly been on ensuring that people with dementia get the right help when they can no longer manage their daily lives. But recent research shows that we can actually do a lot to prevent dementia. With support and counselling, we can help people with dementia and their caregivers to have good years despite the disease. That's why this strategy focuses on early intervention, so we can become better at delaying the development of the disease.</t>
  </si>
  <si>
    <t>As an elderly person in Copenhagen, you should be able to live the life you want as much as possible. This also applies to Copenhageners with dementia. And as a municipality, we can do a lot to help Copenhageners with dementia and their relatives</t>
  </si>
  <si>
    <t>People with mild dementia often live a normal everyday life with daily tasks such as shopping, bus journeys and leisure activities.
But they can easily become confused, lose orientation, repeat themselves, forget what they are doing and become insecure. We can help with support and understanding. In Copenhagen, people with dementia should be met with respect, support and equality by other Copenhageners, so they can continue a diverse everyday life with activities and social communities.</t>
  </si>
  <si>
    <t>Every year, around 300 people in Copenhagen are diagnosed with dementia. However, the detection rate is only 50 per cent, which means that many Copenhageners are living with dementia without realising it, and that this group is not getting the right help and support to live a good life with the disease. A dementia diagnosis provides clarity for both the person with the disease and their relatives, and it provides better access to counselling, offers, medical treatment, planning for future life with the use of assistive technology, deciding on a housing situation and future powers of attorney. Clarification provides quality of life for both the person with dementia and their relatives.</t>
  </si>
  <si>
    <t>Copenhageners need to know that they can help to
prevent, postpone and delay dementia. Among other things, it's about eating healthy, exercising, keeping the brain active and having a social life. In short: Keep your body and brain active. These are messages that we are already familiar with in other contexts, but it is relatively new that it also helps prevent dementia.</t>
  </si>
  <si>
    <t>People with dementia
Carers of people with dementia</t>
  </si>
  <si>
    <t>Benchmark 1: Citizens on the edge of the labour market: BIF must use the current economic boom to help more vulnerable citizens to be part of the labour market. When employers experience labour shortages, it can create a potential for other, more vulnerable citizens to enter the labour market. Alternatively, the citizens in question should be prepared for a flex job or early retirement.</t>
  </si>
  <si>
    <t>Benchmark 2 The labour market of the future: BIF must have an eye for the skills that private and public workplaces demand both now and in the near future in order for unemployed citizens to be upskilled with the skills in demand. For example, the increasing digitalisation of society makes it increasingly difficult to succeed in the labour market without digital skills. The green transition is also giving rise to new skills needs.</t>
  </si>
  <si>
    <t>Benchmark 3 Integration and language: BIF must strengthen the integration and language skills of citizens who need it. This applies to both Western and non-Western citizens. It is about relevant language training, preferably combined with employment-oriented programmes, but also about spreading democratic values and knowledge of the Danish model.</t>
  </si>
  <si>
    <t>Benchmark 4 Employee well-being: BIF must have a strong focus on strengthening employee well-being in the Employment and Integration Administration. The ambition is to ensure high employee well-being and that employees are proud of their workplace and can thus provide the best possible effort and service to citizens and companies. We must therefore work to strengthen well-being and motivation among employees in BIF.</t>
  </si>
  <si>
    <t>Benchmark 5 Upskilling and education: BIF must focus on upskilling and education as a path to employment. Unemployed people can get the skills that are in demand in the labour market, thus creating a match between the needs of companies and the skills of the unemployed.</t>
  </si>
  <si>
    <t>Benchmark 6 Supporting the business community: BIF must focus on supporting the business community with labour recruitment. This can also include attracting and recruiting international labour to Copenhagen, entrepreneurship and cooperation in the Øresund region, etc.</t>
  </si>
  <si>
    <t>Non-Danish speaking citizens
Citizens with non-Western ancestry</t>
  </si>
  <si>
    <t>Copenhagen is a diverse metropolis. It is home to more than 180
different nationalities live here and contribute to the pulse of the city every day. We are not the same, but we have equal rights. And no one should be discriminated against for being who they are. The fundamental values of personal freedom and liberty apply to everyone and must be respected by everyone - towards everyone. This is the foundation for cohesion in our city.
We must maintain and develop Copenhagen as an open city with room for diversity.
The action plan's definition of racism and discrimination is based on Danish and international law. Section 266b of the Danish Criminal Code defines racism as threatening, insulting or degrading others because of their (presumed) race, skin colour, national or ethnic origin or faith.
So-called ‘everyday racism’, patronising or mocking comments
in the public space, must never become part of everyday life in
Copenhagen. Unfortunately, everyday life is not always like this. All too often, Copenhageners with minority backgrounds experience discrimination in public spaces. According to the City of Copenhagen's surveys, this is especially true when using public transport and in nightlife. Approximately one in four young Copenhageners of non-Western origin who have experienced discrimination in the past year have experienced discrimination in nightlife.</t>
  </si>
  <si>
    <t>Racism, discrimination and hate crimes are a stumbling block to
individual Copenhageners' participation in society. Whether
racism, discrimination or hate crimes take place, in the workplace
work, in the housing market, in nightlife or somewhere else entirely, it can have devastating consequences. Especially for the individual victim, but but also as a challenge for the community, because racism, discrimination and hate crimes undermine cohesion and discourage integration.
Copenhageners with ethnic minority backgrounds are more likely to live renting compared to Copenhageners of Danish descent.
The vast majority live in social housing, which is rented out via legally regulated waiting lists. At the same time, people with an ethnic minority background are less likely to move to private rental housing compared to people of Danish origin, despite having a similar economic and social background. This may be due to a lack of networks. But it could also be due to discrimination by landlords. A study conducted by the National Social Appeals Board concluded that applicants with an ethnic minority background ‘are probably not discriminated against because landlords do not like them, but instead because landlords have low expectations of them’.</t>
  </si>
  <si>
    <t>There are clear requirements for immigrants and descendants who settle in Copenhagen. At the same time, we as a city must make demands on ourselves. The city's community must be open to everyone across ethnicity, culture and religion.
From the City of Copenhagen's Child Health Profile from 2021, we also know that a large proportion of the children surveyed in 6th and 9th grade have experienced discrimination - for example, on the basis of country of birth and/or or skin colour.
It is known that there are large differences in the health of Copenhageners across neighbourhoods and that the inequality can largely be explained by demographic differences.
Studies indicate that children and young people from ethnic minority background are more likely to be at risk than their peers 
with a Danish background.</t>
  </si>
  <si>
    <t>Today's racism takes many forms, such as discrimination and hate crimes against Muslims and Jews. According to the Danish National Police's annual report on hate crimes in 2020, 45 per cent of religiously motivated hate crime cases were directed against Muslims, while 41 per cent were directed against Jews.
It has been politically decided that the action plan addresses racism, discrimination and hate crimes based on ethnicity, race, skin colour, religion and belief. This means that action plans cover all forms of racism etc. including anti-Semitism, Islamophobia and harassment against Afro-Danish and Inuit people, as well as prejudice and discrimination against people with a majority background.
Association life in Denmark is traditionally inclusive, but studies show that citizens with ethnic minority backgrounds participate in associations to a lesser extent than majority Danes. This is also true in Copenhagen. A European study points out that discrimination can also be a barrier to participation in organisations in Denmark</t>
  </si>
  <si>
    <t>As suggested by the monitoring group, the City of Copenhagen will focus on the special ‘double’ challenges faced by LGBT+ people with ethnic minority backgrounds when implementing the action plan.
Sexuality and gender expression (and norms) are also addressed in the Employment and Integration Administration's
efforts to prevent social control. It has also been decided that the action plan will cover the labour market, housing, associations, education, the public space (primarily nightlife and public transport) and the health sector.
In general, a distinction can be made between prohibiting discrimination within and outside the labour market.
In Denmark, there is legal protection against discrimination
in the labour market regardless of gender, race, religion, political beliefs sexual orientation, age, disability, national, social or ethnic origin.</t>
  </si>
  <si>
    <t>Outside the labour market, there is a general ban on discrimination based on certain criteria, including race and ethnic origin. 
In the commercial or non-profit sector, there is also a criminal prohibition of discrimination on the grounds of skin colour, national origin, faith and sexual orientation in connection with service and access to places open to the general public.
Discrimination in the labour market is illegal - this applies at all
of employment, both in job adverts, job interviews and during
interviews and during hiring. Nevertheless, several studies have
documented that there are challenges with discrimination in the
the labour market. The challenges range widely. There may be
Copenhageners who wear headscarves or have a Middle Eastern or African name, who have to send far more job applications than
than their friends of ethnic Danish origin in order to be invited
to a job interview. There may also be young people who feel that their background stands in the way of getting a foot in the door at an internship.
And finally, there are examples of Copenhageners with a minority
background find it more difficult to achieve the position in the job hierarchy that their qualifications and seniority would otherwise suggest.</t>
  </si>
  <si>
    <t>Muslims / Islam
Jews
Minorities (including people of Asian descent e.g. during COVID-19)
Afro-Danes
Inuit
People with ‘double’ challenges such as LGBTI+ people with ethnic minority backgrounds
Young people with minority backgrounds 
Children with other ethnic backgrounds
(discrimination in the labour market, housing market, public spaces, associations, social services, healthcare and education)</t>
  </si>
  <si>
    <t>With the Employment and Integration Administration's action plan 2024-26, the Employment and Integration Committee aims to prevent extremism in the City of Copenhagen and initiate concrete actions towards citizens affected by extremism.
Why prevent extremism?
Preventing extremism is not only about preventing terrorism, but also has a broader societal aim to contribute to cohesion, citizenship, safety, etc. It is unsafe and potentially harmful to society and the individual when extremism leads to a person turning their back on society</t>
  </si>
  <si>
    <t>An action plan at the municipal level should thus help to curb the negative influence of extremist environments in the city and address specific concerns about extremism where there is a prevention perspective. However, an important task for a municipal action plan is also to help promote initiatives that strengthen the resilience of Copenhageners as a defence against extremism.
According to the latest threat assessment from PET published on 28 March 2023, the terrorist threat to Denmark remains serious. After 7 October 2023, due to the situation in Israel-Palestine and Koran desecration, PET has increased its assessment of the terrorist threat to Denmark.</t>
  </si>
  <si>
    <t>The situation in Copenhagen reflects the situation on a national and international level. Infohus Copenhagen, which deals with concerns about extremism concerning Copenhageners, has in recent years received the most concerns about militant Islamism. There have been few cases of right-wing extremism. In addition, a cautious picture is emerging that other factors can also give rise to concerns about extremism, such as misogyny and anti-state movements.</t>
  </si>
  <si>
    <t>In recent years, the Info Centre has received an increasing number of concerns about children and young people under the age of 18 who sympathise with extremist groups. There is also a growing concern for children and young people with autism spectrum disorders or other psychosocial challenges.
Extremism refers to individuals or groups who commit or seek to legitimise violence or other illegal acts with reference to social conditions they are dissatisfied with.
Radicalisation refers to a shorter or longer-term process in which a person adopts extremist views or legitimises their actions according to extremist ideology</t>
  </si>
  <si>
    <t>The aim of the action plan is to support citizens' active citizenship skills and prevent citizens from being at risk of committing criminal acts with extremist motives.
This will be achieved through the action plan's focus on four target groups, which together form a holistic focus in the prevention of extremism:
1. Community level: Young people, parents, adults and civil society actors who can help build resilience against extremism.
2. Group level: Local communities and groups characterised by frustrations that extremist environments may be able to exploit to recruit from.
3. individual level: Individuals who are in extremist environments or show concrete signs of concern about extremism.
4. professionals: Employees with contact with citizens (children, young people and adults).</t>
  </si>
  <si>
    <t>Efforts in Copenhagen schools in collaboration with the Department of Children and Youth Affairs on understanding democratic rules, citizenship, resilience against online propaganda and manipulation.
Parenting programmes focusing on strengthening parents' ability to talk to their children about propaganda and negative communities.
Adult efforts focusing on strengthening the skills to engage in constructive and democratic dialogue both online and offline.Development of a broad civil society co-operation with a focus on establishing trusting relationships between the municipality and Copenhagen's civil society.</t>
  </si>
  <si>
    <t>Citizens with other ethnic backgrounds
Children and young people
Young people with a non-Western background
Ethnic minority women (employment)</t>
  </si>
  <si>
    <t>Women affected by extremism
Citizens affected by extremism
Children and young people under 18 who sympathise with extremist groups</t>
  </si>
  <si>
    <t>With the Employment and Integration Administration's action plan for 2024-2026, the Employment and Integration Committee aims to prevent negative social control in the City of Copenhagen and initiate specific initiatives for citizens affected by negative social control.
With the adoption of the Children Act, which came into force in January 2024, it has become mandatory for municipalities to prepare a preparedness plan for the prevention, detection and management of negative social control and honour-related conflicts. The contingency plan in the City of Copenhagen has been prepared across administrations and covers both children/youth and adults.</t>
  </si>
  <si>
    <t>Why prevent negative social control?
All Copenhageners - regardless of background - should have the opportunity to develop as free and equal citizens. The City of Copenhagen's integration and citizenship policy includes the following guiding principles: no one should be excluded from participating in society, all children and young people should get off to a good start, thrive and develop, etc. The City of Copenhagen also has an action plan against racism, ethnic discrimination and hate crimes, which has a fundamental principle that no one should be treated differently for being who they are.</t>
  </si>
  <si>
    <t>Negative social control can be difficult to overcome because it often centres on values around gender, culture and sexuality and is linked to issues such as loyalty, identity and belonging.</t>
  </si>
  <si>
    <t>It takes time and professional attention to
build the necessary trust and relationship that makes parents feel safe to seek help when they experience challenges in child rearing. That children and young people dare to confide in their school teacher or club educator when they feel pressure and control from home. That citizens at the job centre feel that the caseworker understands their life situation and has the tools to help them navigate the pressure of expectations from family and friends. It is therefore a basic prerequisite for preventive work, that professionals are able to recognise worrying signs of negative social control and can act in a timely and appropriate manner when they encounter children, adolescents or adults who exhibit these signs.</t>
  </si>
  <si>
    <t>Negative social control exists within all ethnicities, religions, cultures and walks of life. However, currently available data indicates that young people from non-Western backgrounds experience negative social control to a significantly higher degree than other young people. 
...Employment and Integration Administration on negative social control as a barrier to employment for ethnic minority women.</t>
  </si>
  <si>
    <t>Following the recommendation of the expert group for the prevention of negative social control set up by the Employment and Integration Committee, this will be done through a three-pronged effort that together form a holistic approach to the prevention of negative social control:
1. children and young people: Information about rights and options for action that equips children and young people to resist negative social control and prevents the perpetuation of negative social control among children and young people.
2. Adults: Continuation of employment-oriented efforts, information about rights and mapping of the municipality's interface with target groups of adults who may be in a vulnerable position in relation to negative social control.
3. civil society: Establishing a civil society network and launching an area-based initiative.</t>
  </si>
  <si>
    <t>To have a direct impact, the initiative must have a noticeable and/or physical potential impact on citizens during or after the implementation of the initiative. The output of the initiative and the change caused directly by the output.
Aim to assess the initiatives that you expect to have the biggest impact on citizens. These are the initiatives that have the greatest potential for direct benefits and added value or, conversely, those that are expected to have the greatest negative impact on citizens.</t>
  </si>
  <si>
    <t xml:space="preserve">Which group(s) appear the most?
</t>
  </si>
  <si>
    <t>A SUMMARY OF THE RESULTS</t>
  </si>
  <si>
    <r>
      <t xml:space="preserve">Which groups are identified to </t>
    </r>
    <r>
      <rPr>
        <sz val="11"/>
        <color rgb="FFFFC000"/>
        <rFont val="Arial"/>
        <family val="2"/>
      </rPr>
      <t>maybe be negatively impacted</t>
    </r>
    <r>
      <rPr>
        <sz val="11"/>
        <color theme="1" tint="0.14999847407452621"/>
        <rFont val="Arial"/>
        <family val="2"/>
      </rPr>
      <t xml:space="preserve"> by the assessed climate initiatives?
</t>
    </r>
  </si>
  <si>
    <t xml:space="preserve">There are more unemployed citizens in marginalized neighbourhoods than in the rest of Copenhagen.
High proportion of low-income residents. </t>
  </si>
  <si>
    <t>Living space per resident is relatively low compared to the rest of Copenhagen.
Several marginalized neighbourhoods are exposed to high levels of noise and air pollution.</t>
  </si>
  <si>
    <t>Citizens with ethnic minority backgrounds and Citizens living in marginalised neighborhoods</t>
  </si>
  <si>
    <t>Integration is a cross-cutting area and the policy is therefore
centred on challenges and visions in the following focus areas: 
employment, urban and housing areas, culture and leisure, social services, health and social care, and children and youth. The 7 political committees have each described challenges and focus areas in their own areas of responsibility, and the individual committees are responsible for the work in their own areas. 
The guidelines and principles in the policy are cross-cutting. The guiding principles form the foundation that the City of Copenhagen as a whole will work towards to ensure continued positive development. The principles describe how the City of Copenhagen will specifically implement initiatives to promote integration and citizenship.</t>
  </si>
  <si>
    <t>There are 100,826 Copenhageners with ethnic minority backgrounds who help create a vibrant and diverse city every day. In daycare centres and schools, educational institutions, workplaces, leisure activities and social life in general.
There are still too many Copenhageners with ethnic minority backgrounds who experience challenges with higher unemployment, insufficient Danish language skills, lack of education, lower academic performance in school and lack of inclusion and inequality in several areas. These challenges are partly rooted in socio-economic status, but they are also distinct integration challenges that cannot be explained solely by differences in socio-economic status. 
In Copenhagen, 14.5 per cent of children have language challenges when they start school. There is also still a gap between the academic performance of pupils in primary school - children from non-Western backgrounds perform worse than children from Danish backgrounds. children with a non-Western background have lower school satisfaction than children with a Western background. Non-Western pupils also experience more frequent bullying and have higher absenteeism than children with a Danish background.</t>
  </si>
  <si>
    <t>These challenges need to be addressed. The starting point is that everyone can and wants our community, and that everyone has something to offer. But we must also be open about the fact that there are some who need an extra boost to be an equal part of the community. This can be in the form of social support, competence and capacity building and support to achieve self-esteem and work identity. It can be done. 
Experience from Copenhagen and national data shows that ethnic minority girls in particular are less likely to participate in community organisations.
Experience and knowledge show that for those who do not actively participate, a number of different factors can be barriers to participation. These include knowledge of the programmes, finances, distance to the activities, mental energy in families, as well as frameworks, structures and focus in the associations and other cultural and leisure actors, etc.</t>
  </si>
  <si>
    <t>Copenhageners with integration needs is thus used
as a collective term for Copenhageners with an ethnic minority
background who, for various reasons, are in need of
support in the form of one or more initiatives to promote integration and citizenship. For example, language initiatives, job-oriented initiatives, initiatives to promote health and well-being, initiatives that ensure better opportunities for participation in association and community life or initiatives that provide children and young people with support for professional development and well-being or to obtain a leisure job, become part of association life or the local youth environment. 
The City of Copenhagen is committed to improving
conditions for vulnerable citizens and citizens with disabilities.
Things are going in the right direction in several areas, for example, the latest homelessness census shows that fewer citizens are living in homelessness, but there are still a number of challenges that require a sustained focus.</t>
  </si>
  <si>
    <t>For a large proportion of unemployed Copenhageners with a non-Western background, challenges with unemployment can be linked with a lack of integration. 
The following key integration needs can be identified, often in combination:
- Health challenges or problems with health management
- Insufficient Danish language skills
- Lack of professional qualifications in relation to what is
in demand in the labour market
- Lack of work identity and knowledge about the Danish labour market
- Culturally conditioned challenges
- Influence of or exercise of negative social control
- Social and family challenges 
The social administration's programmes for the socially disadvantaged are targeted all citizens within the target group regardless of ethnicity. 
The City of Copenhagen works to promote social equality in health, so that everyone has an equal opportunity to live a good and long life. Despite many years of focus in this area, some Copenhageners continue to be affected earlier and more frequently by illness, experience greater consequences of their illness and die at an earlier age than others.</t>
  </si>
  <si>
    <t>Many Copenhageners with ethnic minority backgrounds live
in the social housing sector, where three out of five people originating from a MENAPT country live. 
Today, social housing makes up around 20% of the total
housing stock.
No vulnerable urban and residential areas:
The City of Copenhagen is working to ensure that there are no deprived neighbourhoods in the city by 2025. Copenhagen has a number of deprived urban and residential areas that are characterised by an accumulation of social challenges. These challenges often have a self-reinforcing effect. Vulnerable neighbourhoods often have a significantly higher proportion of residents with ethnic minority backgrounds. As buildings and outdoor areas in disadvantaged neighbourhoods are often run down, the City of Copenhagen is also working to improve the physical environment in disadvantaged urban and residential areas. 
The health profile also shows that citizens with a non-Western background are more often unwanted alone, lonely, have limited social support and signs of social isolation. 
Several risk factors are also more common among people with a non-Western background, including daily smoking, low leisure-time physical activity and frequent consumption of fast food, soft drinks and energy drinks. Relatively more citizens with a non-Western background (52%) are also moderately or severely overweight compared to citizens with a Danish background (47%).</t>
  </si>
  <si>
    <t>Citizens with an ethnic minority background (more unemployed, insufficient Danish language skills, lack of education, lower professionalism in school, lack of inclusion and inequality)
Children and young people with ethnic minority backgrounds (health and well-being, leisure jobs, part of community life, local youth environments)
Citizens living in marginalised  neighbourhoods
Citizens living in rented housing (social housing)
Children from non-Western backgrounds (lower well-being at school, language challenges, bullying, lower results)
Ethnic minority girls (club life)
Homeless people
Citizens with disabilities
Citizens with a non-Western background (loneliness, moderate or severe obesity)
Elderly people with minority ethnic backgrounds (less likely to participate in or accept offers from the health and care administration)</t>
  </si>
  <si>
    <t>The action plan therefore contains a number of initiatives targeted at Copenhageners with integration needs. 
The action plan implements the policy's focus on:
- Addressing health challenges or health mastery issues that prevent Copenhageners with integration needs from getting jobs and education.
- Addressing insufficient Danish language skills, also among Copenhageners with more than 5 years of residence, e.g. by incorporating Danish into employment-oriented programmes
- To support Copenhageners with integration needs to obtain relevant professional qualifications that reflect what is in demand in the labour market
- To provide Copenhageners with integration needs with knowledge about workplace culture and the Danish labour market, including the Danish model</t>
  </si>
  <si>
    <t>Address social and family challenges that are a barrier to employment
Addressing cultural challenges, including negative social control
Continue to be a non-discriminatory and diverse workplace for Copenhageners with minority backgrounds, where employees build competencies to see differences as a strength and handle disagreements through dialogue
Engaging civil society in order to utilise the vast knowledge and relevant competencies that exist in civil society in the field of employment
Support Copenhageners with integration needs to participate in relevant local networks and activities that exist in NGOs, churches and other faith communities</t>
  </si>
  <si>
    <t>For some unemployed Copenhageners with minority backgrounds, unemployment can be associated with many different barriers such as language challenges, physical and mental health problems, including health management issues, lack of education and labour market experience, social and family barriers or lack of knowledge of Danish workplace culture.</t>
  </si>
  <si>
    <t>Youth inclusion in the labour market - supporting Copenhageners to get a part-time job, apprenticeship or traineeship:  However, the proportion of 13-17 year olds with a leisure job is relatively low in Copenhagen, with 29% of the group having a leisure job, while the national average was 35% (Statistics Denmark: 2023). There are no local figures for the proportion of employed young people by origin. However, figures for the country as a whole show that the employment rate stands out particularly for immigrants, who have an employment gap of more than 10 percentage points with descendants and young people of Danish origin.</t>
  </si>
  <si>
    <t xml:space="preserve">With the integration action plan, an initiative will be launched to boost voter turnout in the areas that had the lowest turnout in the 2021 municipal elections, with a focus on young people under 30 and first-time voters to future-proof local democracy. </t>
  </si>
  <si>
    <t>Specifically, in 2025, an initiative will be implemented that includes the following:
- Collaboration with the KBH Youth Council, local committees and civil society - including local
networks, NGOs, churches and other faith communities and associations - on local events targeting Copenhageners with minority backgrounds, including especially young people and first-time voters.
- Posters and flyers in neighbourhoods and residential areas with low voter turnout, as well as social media posts targeting Copenhageners with minority backgrounds to inform them about the right to vote and encourage them to exercise it.
- Special focus on Copenhageners with origins in countries without the same tradition of democratic participation.</t>
  </si>
  <si>
    <t>Ethnic minority citizens (democratic participation, Danish language skills)
Young people from ethnic minority backgrounds (leisure jobs, apprenticeships, democratic participation)</t>
  </si>
  <si>
    <t>The green transition has a major impact on what skills and job functions are in demand in the labour market. The green transition and the political visions and goals will only be realised
if the demand for skills is met. As an employment administration and job centre, we must support both private and public employers in getting the labour that is in demand. Therefore, the Employment and Integration Administration in the City of Copenhagen wants to investigate what skills are in demand in the green labour market of the future in order to better meet the demand from companies. The Employment and Integration Administration wants to work proactively to ensure that more of the city's unemployed have the right skills to fulfil green job functions and to support the city's companies in green growth and society's green transition.</t>
  </si>
  <si>
    <t>The green transition also means that the labour market is demanding a number of ‘new green’ competences. This means that there is a risk of a gap between the skills on offer and the skills that are in demand in the labour market. The challenge is that this gap is still relatively unknown and continuously evolving.</t>
  </si>
  <si>
    <t>Collaboration with green stakeholders:
Track 1
Demand for skilled labour and highly specialised unskilled labour
Track 2
Demand for new green competences
Track 3
Skills demand in the green experience economy</t>
  </si>
  <si>
    <t>Green awareness and career opportunities in vocational education and training. Young people are increasingly choosing education with both ‘heart and brain’ - or in other words: professional interests and future job and educational opportunities. As many young people are engaged in climate and sustainability, there is potential to highlight the importance of vocational education and training in relation to the green transition through ‘green’ branding and marketing of vocational education and training programmes.
Strengthen guidance for young people in relation to ‘green programmes’
There is potential to encourage more young people to choose a vocational education and training programme by strengthening the guidance of young people towards green education, highlighting the many career opportunities that a vocational education and training programme offers and clarifying how vocational education and training supports the green agenda</t>
  </si>
  <si>
    <t>More women in ‘man's jobs’
Much of the skilled and specialised unskilled labour in demand is dominated by men
men (in the construction and installation industries, 90% of the labour force is made up of men). It is
an independent ambition to break the structural gender bias and thus also meet the demand by more women choosing this direction, thereby increasing the labour supply.
Green upskilling at companies:
The green transition means that there is a need for upskilling employees in several industries.</t>
  </si>
  <si>
    <t>Green internships
One of the best methods of upskilling is through practical experience, such as internships. Unemployed people should be supported and guided in ‘translating’ their competences in a green
and to partner with ‘green companies’ for ‘green internships’</t>
  </si>
  <si>
    <t xml:space="preserve">Young people (green job and education opportunities)
Women (green job opportunities) 
Unemployed citizens
</t>
  </si>
  <si>
    <t>Many Danes want to live their lives in Copenhagen, and
I'm proud of that. But there are also Copenhageners who can't
can't afford to stay or can't find suitable accommodation
housing for their family. This has to change! It's not fair that an untamed housing market forces Copenhageners to leave their homes even if they want to stay. We decision-makers need to make room for all of us - not just the lucky few. As Lord Mayor and a mum, I'm fighting to ensure that Copenhageners' children can of course also find suitable housing when they leave home.
Together we will shape the future so that Copenhagen remains a city for everyone.</t>
  </si>
  <si>
    <t>Youth housing ➔ Copenhagen has a total of around 22,000 youth housing units, which are a mix of student housing and public and private youth housing. However, the proportion of students in private youth housing is significantly lower than in student halls of residence and public youth housing. At the same time, the residents are slightly older. Only just over half of private youth housing is occupied by students, while this is the case for over 80 per cent of private student halls of residence and social youth housing.</t>
  </si>
  <si>
    <t>The city's demographics ➔ 263,000 of the city's citizens, or 40 per cent, are part of a family with children. This is the family type that most Copenhageners belong to. The second highest number of citizens (39 per cent) are single people without children, many of whom are young. Copenhagen is also Denmark's youngest municipality. This is not least because Copenhagen is the country's largest student city and the city and city life attract young people.
In addition, many children are born in the municipality, as many choose to start a family here.</t>
  </si>
  <si>
    <t>Shared housing ➔ Many Copenhageners share a home with someone they are not related to. The number of shared homes has almost doubled in the last 15 years, and more than one in five Copenhageners now share a home with one or more people who are not part of their family
Although house prices are falling, it's not necessarily cheaper to buy an owner-occupied home.
The housing market in Copenhagen is generally more sensitive to interest rates due to higher loan-to-value ratios. In other words, if the average family is buying a home in Copenhagen, they will need to spend more of their income on housing costs now than before interest rates rose.</t>
  </si>
  <si>
    <t>Future housing needs ➔ The population of the City of Copenhagen continues to grow
Migration ➔ Over 40,000 citizens have moved from the
Municipality to other municipalities in 2022. More than half of them are under 30 years old, and more than three out of five will stay near Copenhagen.
Almost 70 per cent of the buildings in Copenhagen that have an energy label are certified with an energy label C or D. Around 1,400 buildings (corresponding to 10 per cent of residential buildings with an energy label) have a current energy label corresponding to A2010 or higher. These are typically newer buildings.
Copenhagen has a higher proportion of residential buildings with a current energy label in groups C and D than the rest of the country, see figure 4.5. Only 47% of residential buildings in Copenhagen have an energy label between D-G, although 65% were built before 1940. This indicates that a significant proportion of the older housing stock has been energy renovated.</t>
  </si>
  <si>
    <t xml:space="preserve">Housing production is slowing down after several years of historically high construction activity, and the social housing sector in particular has faced difficult conditions in recent years. The average size of homes is shrinking, mainly due to the fact that half of all housing construction in Copenhagen in 2022 consisted of private youth housing.
Social housing makes up almost half of the homes in Brønshøj-Husum and almost a third of the homes in Bispebjerg and Kgs. Enghave, but only 6 per cent of homes in Vesterbro and 2 per cent of homes in the inner city.
Rents in private youth housing are significantly higher compared to student housing and public youth housing, and residents' disposable income is around 35 per cent higher
The city centre has the largest share of large homes, while Bispebjerg consists largely of smaller homes. </t>
  </si>
  <si>
    <t>Young people who are leaving home
Citizens with low income
People living in a home with a low energy rating</t>
  </si>
  <si>
    <t>It is a political ambition for Copenhagen as a city and capital to lead the green transition and show that it is possible to create growth and development while reducing CO2 emissions.</t>
  </si>
  <si>
    <t>The energy strategy embraces energy optimisation across of the municipality's seven administrations and covers all municipally owned properties within and outside the municipal boundaries. It also applies to other building types where the municipality may have maintenance obligations, such as municipal institutions and self-governing institutions in third-party leases, as well as self-governing institutions in their own or foundation-owned buildings, but not social housing.</t>
  </si>
  <si>
    <t>The initiatives in the Energy Strategy for the City of Copenhagen's properties will facilitate the operation of the municipality's properties, increase comfort in buildings and contribute to the fulfilment of the City of Copenhagen's objectives.</t>
  </si>
  <si>
    <t>Citizens in municipal institutions - schools and childcare centres for example (energy optimisation, comfort in buildings)</t>
  </si>
  <si>
    <t>Copenhagen businesses also provide the framework
for the everyday lives of Copenhageners. From the local craftsman in Brønshøj, the corner shop in Nordvest, the new restaurant in Amagerbro, the consultancy firm or the gaming company in the city centre. They all contribute local, attractive and inclusive jobs, new experiences and a wide range of goods and services that support life in Copenhagen. Therefore, Copenhagen must be a mixed city with room for both large and small businesses across industries. There must also be room for the city's small businesses, which are experiencing increasing pressure on both square metre prices and access to traditional business premises.
In particular, creative and artistic businesses, which are an important part of the city's cultural offering, find it difficult to find suitable premises in the city. They often have a low ability to pay and need premises with few restrictions in terms of utilisation and physical layout.</t>
  </si>
  <si>
    <t>We need more young people to choose and complete vocational training and more adults to recognise the opportunity to retrain with the skilled competencies that the city demands. 
But many companies are still challenged by a lack of knowledge and resources to transition their businesses to a more climate-friendly operation. At the same time, there are increasing demands for climate reporting from customers, suppliers, business partners and legislators. As a municipality, we must ensure the basic framework conditions for a more climate-friendly operation of the city's businesses through sustainable energy supply, green infrastructure and waste management.</t>
  </si>
  <si>
    <t>As part of meeting companies' recruitment needs and supporting an inclusive labour market, there is a need to create opportunities for both ordinary and supported employment for unemployed people with special needs. In collaboration with the city's businesses, we must therefore continue to focus on labour retention and the employment of unemployed people in e.g. flex jobs, small jobs and jobs with wage subsidies. The City of Copenhagen has also adopted a disability policy, an integration and citizenship policy and an action plan against racism and discrimination to ensure that all citizens have the opportunity to participate equally in the labour market.</t>
  </si>
  <si>
    <t>Access to skilled labour is a challenge
for companies in Copenhagen. In 2022, 34 percent of Copenhagen companies found that they were unable to fill a vacancy with qualified labour. Employees with all levels of education are in demand, but particularly in demand are
employees with a vocational education or a long
higher education. Lack of the necessary labour is a barrier to business development in Copenhagen, and access to a mix of skills is a prerequisite for a strong business community. Today, only around 11 per cent of young Copenhageners apply for vocational training directly after 9th and 10th grade. At the same time, the drop-out rate from vocational education is higher in Copenhagen (60.2 per cent) than nationally (51.4 per cent) and almost 4,000 young Copenhageners are neither in education nor employment.</t>
  </si>
  <si>
    <t>Initiatives
- Strengthen opportunities for after-school jobs and work experience in workplaces that use skilled labour.
- Support the introduction of more adults to the possibilities of taking a vocational training programme.
- Ensure a good reception and entry of international citizens at the International Citizen Centre in Copenhagen. Support job and career programmes and cultural offerings to help international students and employees find relevant employment and feel at home in Copenhagen. 
- Strengthen the marketing of Copenhagen as a talent destination, for example
through the city's work with delegation reception, major events, knowledge congresses and tourism. 
- Work towards a national or regional talent strategy.
- Establish a new educational partnership with the city's educational institutions to strengthen Copenhagen as a study city.
- Support the upskilling of the city's unemployed with skills that support the needs of businesses in areas such as digitalisation and green transition.
- Identify the need and opportunity for partnerships between large and small companies to attract and retain international labour.
- Work for a coherent labour market in the Øresund region.</t>
  </si>
  <si>
    <t>The City of Copenhagen needs to provide even better support to citizens who listen to the municipality and get hired in the city's workplaces. There is a need for citizens' children to be offered childcare places and spouses to be helped to find a job. It takes far too long today. 
Experience from a company in NV Glarmestre: We experience that the municipality prioritises large supplier agreements instead of using local craftsmen, which could otherwise help strengthen a green profile.
Good parking conditions are a prerequisite for our business. It is crucial that we prioritise space for parking commercial vehicles for the necessary transport of materials to customers, etc.
etc. and it is desirable that our employees have the opportunity to park close to their workplace.
Unfortunately, we feel that the trend is going in the wrong direction and that the municipality, with new time-limited parking rules and prioritisation of areas for other uses, is making it more difficult for us to do business in Copenhagen. Through the neighbourhood's cloudburst protection, parking options have been further reduced.</t>
  </si>
  <si>
    <t>Local craft and workshop companies
Young apprenticeship seekers
Citizens with disabilities
Citizens without a job or education
Citizens exposed to racism and discrimination</t>
  </si>
  <si>
    <t>Attention points</t>
  </si>
  <si>
    <t>Vision: City for people, sustainable urban solutions and urban development with an edge.
City for people:
High quality of life and space for everyone.
Copenhagen must first and foremost be a city for people. Copenhageners live and work differently and have different wishes and prerequisites for realising a good life in the city. 
Copenhagen must be a city with equal opportunities for good health for all. Copenhagen must be a democratic city where Copenhageners, associations and businesses are active players in the city's development.
Copenhagen must be a democratic world city with a social responsibility that creates the framework for a high quality of life and provides space for Copenhageners, newcomers and visitors.
The 2019 City Plan has a vision of a cohesive city in a dynamic and green metropolitan region, where continued urban development rests on an economically, socially and environmentally sustainable foundation.</t>
  </si>
  <si>
    <t xml:space="preserve">Guidelines for noise nuisance prevention: 
Traffic noise nuisance in urban development
Traffic noise limits when establishing noise-sensitive uses
Noise limits for new traffic installations
Statement for the prevention of noise nuisance
</t>
  </si>
  <si>
    <t>One of the goals of the City of Copenhagen is: ‘To remove or minimise the effects of contaminated soil on public health, groundwater and the environment in general’</t>
  </si>
  <si>
    <t>The City of Copenhagen works for strong regional cooperation and prioritises the Greater Copenhagen collaboration because sustainable solutions to ensure continued development, more jobs and a high quality of life must be found in a broad collaboration. The 2019 City Plan includes a section on Copenhagen as part of an international city region, outlining Copenhagen's role in Greater Copenhagen and internationally. As a central part of regional development, Copenhagen must be a green and dense city that promotes sustainable mobility, versatile work and education opportunities, health and a high quality of life.
Urban development with an edge:
Urban spaces that are pleasant and safe to spend time in must be maintained. At the same time, there must be room for new architecture, culture, leisure, sports facilities and more housing, so that the city's development creates value for Copenhageners</t>
  </si>
  <si>
    <t>Prioritise pedestrians to create an even better city life and ensure more healthy Copenhageners and a better environment. Both purposeful (including to/from public transport) and recreational walking should be prioritised. 
Increase the number of daily walking trips per Copenhagener by 20% (compared to 2017) by improving comfort, accessibility and safety for pedestrians. Pedestrian traffic as a mode of transport must be prioritised and evaluated on an equal footing with bicycles, cars and buses. Prioritise pedestrian accessibility on pedestrian routes at local destinations and destinations with city-wide functions. Adequate space for pedestrians must be created when streets and roads are remodelled or constructed. Connections to and movement in urban development areas must be ensured with attractive and safe pedestrian connections.</t>
  </si>
  <si>
    <t>The aim is to ensure that housing for the elderly and nursing homes, as well as housing for people with mental illness and disabilities and social cohousing communities, are located in an urban location in a mix with other housing types and with easy access to public transport, shops and services. 
To support mixed urban development, the local council has the option to set requirements for up to 25% social housing in local planning for new residential areas.
When developing new urban spaces and urban areas, opportunities for sports and exercise must be incorporated into the design of the city's furnishings and surfaces or as actual facilities. Ensure robust facilities that can accommodate many users and user-friendly opening hours for all age groups. As far as possible, roof surfaces and other suitable areas should be designed with opportunities for activities and recreation.</t>
  </si>
  <si>
    <t>Pedestrians
Housing for the elderly and people in need of care</t>
  </si>
  <si>
    <t>The population continues to grow. It is estimated that by 2050 there will be over 750,000 Copenhageners. One of the city's biggest challenges is to create space for the many new Copenhageners, while ensuring that Copenhagen is a city where you can live your whole life - even if your life situation changes. The housing market is already under pressure. Too little is simply not being built. We must create small families, youth housing for students, senior cohousing communities and affordable housing for the city's most vulnerable. the framework for an accessible housing market so that Copenhageners' children can continue to leave home in their own city in the future, there must be family housing for large and small families, youth housing for students, senior cohousing communities and affordable housing for the city's most vulnerable.</t>
  </si>
  <si>
    <t>ambition to develop cycling infrastructure that supports public health and make space for different types of cyclists, including children, tourists, vulnerable groups with chronic diseases and the elderly, by creating safe routes to school and more cycle lanes, among other things</t>
  </si>
  <si>
    <t>A diverse city for everyone ----- Copenhagen should be a diverse city where young people can get an education and start a family. Where there is room and space for the teacher, the CEO, the entrepreneur, the academic, the social worker, the elderly and anyone else who wants to live here.
New types of housing must meet the needs of Copenhageners who want cohousing communities or other living arrangements where different forms of community or sharing arrangements are integrated into the living arrangements. For example, cohousing communities for divorced parents with shared children, senior cohousing communities for the elderly, rainbow families, young students and many more. In addition, there is a need for more housing for homeless people, not least after the homelessness reform, which requires homeless people to move into their own homes much faster with the right support</t>
  </si>
  <si>
    <t>Health must be part of urban development - The health of Copenhageners is generally closely linked to their background, including education level, place of residence and income. To promote social equality in physical and mental health, health-promoting urban planning should start where it is most needed. This can include the use of noise-reducing asphalt in disadvantaged urban areas, the creation of urban spaces where the design motivates increased physical activity and experiences, or green spaces that promote physical and mental health and provide space for peace and contemplation.</t>
  </si>
  <si>
    <t>A healthy climate city ----- Climate change has implications for how we plan for future urban development. This transformation of the city as a climate city must be considered together with the city's goals of space for nature and biodiversity, as well as health, culture and leisure. When planning the city, we must therefore ensure a balance across the board and that the development of the city
both the green transition and the city's green, social and cultural infrastructure and public health. This also applies to leisure time, where it should be obvious to use Damhussøen, Utterslev Mose, Konditaget, the local pocket park or one of the upcoming new green areas for a walk, run or bike ride - for the benefit of both physical and mental health.</t>
  </si>
  <si>
    <t>The Ministry of Transport's analysis of the socio-economic effects of developing the East Harbour (Lynetteholm, Refshaleøen, Kløverparken and parts of the Power Plant Peninsula) shows that a resident of the East Harbour is expected to have a transport need of just over 11 km in 2050, while the corresponding need for a resident of the Copenhagen area is almost 35 km. It can be seen that the distribution by means of transport is also very different, as a resident of the East Harbour is expected to use the car an average of just under 4 km per day, while the figure is 23 kilometres for a resident of Copenhagen area.</t>
  </si>
  <si>
    <t>Housing for children and families, youth, vulnerable, seniors, rainbow families, homeless, divorced parents with shared children.
Commuters</t>
  </si>
  <si>
    <t>Vision: The climate-friendly capital of the future
capital of the future must be developed with a focus on the characteristics that make Copenhagen a green and healthy city. This will support the development of Copenhagen as a city that many people want to live in, visit, study, work and live in. 
Goals for Copenhagen's development - Copenhagen should be a diverse and inclusive city, accommodating those who want to live here and ensuring space for the socially vulnerable. Copenhagen should be a city without (involuntary) homelessness, where everyone can be offered housing regardless of where they are in life.</t>
  </si>
  <si>
    <t>A city where it is possible to find suitable housing, whether you are in education, enjoying retirement, have just had a second child, or want to live with several families or generations. It should be a city that promotes integration and employment and thus a city that is connected across neighbourhoods. It should accommodate a variety of ownership types, housing types, living arrangements and citizens with many different backgrounds who are at different stages in life. Copenhagen must be a city without involuntary homelessness, where everyone can be offered housing, no matter where they are in life.</t>
  </si>
  <si>
    <t>A good framework for the craft industry - Craft and workshop businesses are an important part of the city's business community and support Copenhageners in their everyday lives. To ensure a well-functioning, sustainable city where transport distances are limited, it must continue to be possible for Copenhageners to choose local craftsmen. This requires good localisation options in both mixed urban areas - including urban development areas - and in traditional business areas, ensuring traffic flow and a good framework for parking for craft businesses, including business parking near customers. In addition, it is important that there are opportunities for delivery of materials and storage of equipment and materials.</t>
  </si>
  <si>
    <t>Top 5
Improvement potentials for Copenhagen (‘How to create better cities 2022’)
1 Affordable housing
2 Clean air
3 Safety from being exposed to crime
4 Housing for different life situations and needs
5 Safe travelling in traffic</t>
  </si>
  <si>
    <t>Copenhagen must be developed with a focus on activating and engaging vulnerable young people in their neighbourhoods so that close and local communities can help support well-being.</t>
  </si>
  <si>
    <t>There must be housing for the city's elderly and vulnerable, as well as space to get around and be active on your own terms in the neighbourhood.</t>
  </si>
  <si>
    <t>Integration
Homelessness
Different types of housing
Craft and workshop businesses (local)
Well-being of young people
Elderly people</t>
  </si>
  <si>
    <t>GOALS FOR HEALTH AND NUTRITION:
There are fewer undernourished and malnourished citizens in the City of Copenhagen.
Food and meals in the City of Copenhagen contribute to reducing social inequality in health. 
The transition to more climate-friendly meals is implemented based on official recommendations and taking into account the nutritional needs of citizens</t>
  </si>
  <si>
    <t>There is generally great social inequality in health among Copenhageners.
For example, there are almost three times as many less educated Copenhageners with obesity than more educated Copenhageners, and the highest prevalence of overweight and obesity is seen especially among children and young people of parents with less education. The work with food and meals in the City of Copenhagen must support public health and be organised to actively reduce social inequality in health and reduce the number of overweight people.
We work to ensure that all citizens share in the positive development in the food and meal area.</t>
  </si>
  <si>
    <t>Strengthen school meals: As many children as possible should have access to healthy school meals. For example, work can be done to make more schools in Copenhagen food schools.</t>
  </si>
  <si>
    <t xml:space="preserve">Meals in nursing homes, residential homes and other social services, daycare centres, schools and leisure facilities play an important role in the lives of many Copenhageners - not least for the city's most vulnerable citizens.
</t>
  </si>
  <si>
    <t>INTERFACES WITH OTHER STRATEGIES: 
Strategy for children and young people in Copenhagen, ‘Our children - shared responsibility’, where the Children and Youth Committee sets goals in five areas that include support for vulnerable children, quality in daycare centres, professionalism and well-being in schools, youth communities and a better connection between general and special areas. Working with food and meals can play a supporting role in several of these areas. 
The Senior Policy focuses, among other things, on nutrition and meals, which is about people experiencing freedom in relation to their own food preferences, and that cooking together with others, for example in a senior club, can provide a framework for communities</t>
  </si>
  <si>
    <t>The social service strategy, ‘A city with room for everyone’
The social service strategy works to ensure a good, meaningful life for young people and adults who, for a shorter or longer period of time, need social support. Citizens with disabilities, mental illness, addiction, crime, homelessness or poor well-being. Food and meals can be actively used to support this goal as a driving force for social communities, well-being and health. 
FACTS ABOUT FOOD AND MEALS
IN THE MUNICIPALITY OF COPENHAGEN
Across seven administrations, the City of Copenhagen's public kitchens are responsible for around 70,000 meals every day. They are served in around 1,000 different institutions and services including daycare centres, schools, leisure centres, nursing homes, staff canteens, cultural centres and sports halls, cafés and homeless shelters, residential facilities for people with
with disabilities and the elderly living at home.</t>
  </si>
  <si>
    <t>Children and adolescents of parents with less education
overweight people
under- and malnourished citizens
children in schools
People living in nursing homes, residential care centres 
daycare centres, schools and leisure facilities
Elderly people
Homeless shelters
Accommodation for people with disabilities</t>
  </si>
  <si>
    <t>The City of Copenhagen is a member of the Coolfood Pledge, an initiative of the global climate think tank World Resource Institute, which prepares separate climate reports for the municipality. The latest report was prepared in 2023 based on the municipality's purchasing data from 2022.
The report shows that a total reduction of 17.6 per cent CO2e per kilo of food purchased has been achieved across the municipality's institutions since 2018. BUF has reduced CO2e emissions by 18.5 per cent, SUF by 15.2 per cent and SOF by 15.8 per cent. See graph 1 showing the reduction in the municipality's climate footprint. The progress in reducing CO2e emissions shows that the initiative is broadly based and that solutions are also being found in more complex contexts such as food for the elderly, where there are special nutritional needs to take into account. If the institutions continue to raise the agenda at this level, it is realistic that the goal of a 25 per cent reduction will be achieved by 2025.</t>
  </si>
  <si>
    <t>In the latest contract period with the municipality's food quality advisor, club and leisure centres were included in counselling services and have thus been prioritised for a coordinated effort.</t>
  </si>
  <si>
    <t>In collaboration with the National Food Institute and Meyers Madhus, benchmarks have been developed for nursery and kindergarten children, school children, vulnerable citizens and senior citizens. The benchmarks guide how each target group can reduce their climate footprint on food purchases by at least 25 per cent while meeting their specific nutritional needs.</t>
  </si>
  <si>
    <t>Food for elderly and children
Young people in residential care</t>
  </si>
  <si>
    <t>LGBTI+ is a collective term for lesbian, gay, bisexual,
transgender, intersex and others who fall outside the dominant
norms of gender and sexual orientation, for example
asexual and queer people
Our city is - and should be - for everyone regardless of gender, age, skin colour, disability, religion, sexuality and gender identity.
This is both a statement and a promise. In Copenhagen you should be able to live the life you want and be who you are.
When we say that Copenhagen is for everyone, we mean it. It means that we do not accept hate crimes, discrimination, offensive behaviour or stigmatisation.
In the City of Copenhagen, we want all Copenhageners and visitors - regardless of gender, sexuality and gender identity - to be treated with respect and experience Copenhagen as an inclusive city where everyone is equal and has equal opportunities to become part of the community. In Copenhagen, we must treat everyone equally - but not necessarily the same.</t>
  </si>
  <si>
    <t>Because despite the positive developments, we still face challenges with homophobia, biphobia, transphobia, intersex phobia and hate crimes in our city, and our LGBTI+ citizens thrive on average less than the rest of the population. A study from the Centre for Alternative Social Analysis has shown that twice as many lesbian, gay, bisexual and transgender people overall have had suicidal thoughts in the past year compared to the rest of the population.
And four times as many have attempted suicide. One of the
vulnerable groups are LGBTI+ citizens with a non-Danish
ethnic background than Danish. They too often face judgement from their surroundings.
A study of the health of lesbian, gay, bisexual and transgender people conducted by the National Institute of Public Health
shows that there are differences between the health and well-being of these groups and the rest of the population. These differences are reflected in relatively poorer mental, social and sexual health.</t>
  </si>
  <si>
    <t>The work is - like Copenhagen - diverse and deals with everything from safety to forms of address. Are our neighbourhoods and parks safe to walk in? Are the staff at our institutions and schools equipped to meet children and young people with LGBTI+ backgrounds? Can job centres cater for all kinds of citizens regardless of sexuality and gender identity? And do our forms cater for rainbow families and citizens who do not identify as
identify as either male or female?</t>
  </si>
  <si>
    <t>Refugees with an LGBTI+ background
A special effort is made when we welcome refugees
with an LGBTI+ background.
- Specific initiative: Safe accommodation: All refugees are
accommodated in temporary housing at Ottiliavej in Valby.
Ottiliavej in Valby. If there are cases where refugees with
LGBTI+ background find it unsafe to be accommodated at
Ottiliavej, they are instead moved to other apartments in the city.
Focus on inclusion of LGBTI+ people in the
the labour market
Studies have shown that more than one in three Danes
have experienced derogatory language about homosexuals,
bisexual and/or transgender people in their workplace, and
two out of five do not feel that they can be open about
their sexuality in the workplace.</t>
  </si>
  <si>
    <t>A safe nightlife
Nightlife is where most young Copenhageners experience discrimination. With the initiative ‘A safe nightlife’ we work to strengthen the safety of LGBTI+ people in nightlife
Focus on the LGBTI+ area in the administration's
personnel policies
The Culture and Leisure Administration has a number of policies that supplement the cross-cutting personnel policy. These are updated and supplemented on an ongoing basis, which takes place in collaboration between employee representatives and management representatives in the administration's highest participation and co-determination body, Hoved-MED.</t>
  </si>
  <si>
    <t>Room for diversity
The Children and Youth Administration shares responsibility for ensuring that children and young people in the City of Copenhagen can think - and think
- outside the usual norms and question norms and stereotypical
norms and stereotypical perceptions of the world. When they do this, they can act thoughtfully and help prevent bullying. 
Support for programmes targeting LGBTI+ seniors: The administration will support programmes that aim to prevent and reduce social isolation among LGBTI+ seniors, and the administration will be able to help apply for funding.
Many LGBTI+ people are afraid of becoming lonely in old age.
Focus on older LGBTI+ people
The administration focuses on increasing well-being among older LGBTI+ people - both specifically among citizens in care centres and more generally.</t>
  </si>
  <si>
    <t>Mental health and suicidal LGBTI+ citizens 
LGBTI+ citizens with a different
ethnic background than Danish
Urban spaces and parks and safety
Housing types
Inclusion of LGBTI+ people in the
the labour market
Refugees with LGBTI+ background
Employees with LGBTI+ backgrounds
LGBTI+ seniors / older LGBTI+ people</t>
  </si>
  <si>
    <t>The City of Copenhagen values the diversity of its employees and appreciates the perspectives each of them can bring based on their gender, age, religion, ethnic origin, sexual orientation, education, personality and outlook on life. The City of Copenhagen works to ensure that all employees feel included and visible in the community. Each employee is recognised for their special skills and competencies. This contributes to the individual employee's job satisfaction, promotes efficiency in task fulfilment and provides better service to citizens. The City of Copenhagen's overall efforts to remove barriers and promote equality
is based on a broad diversity approach. In this context, the City of Copenhagen has a special focus on gender equality.</t>
  </si>
  <si>
    <t>The gender equality plan describes the City of Copenhagen's City of Copenhagen's staff-orientated equality initiatives.
The plan will be used when the municipality applies for funding from the Horizon Europe framework programme.
The City of Copenhagen is Denmark's largest workplace with over 45,000 employees</t>
  </si>
  <si>
    <t>The City of Copenhagen reports annually on the LGBTI+ policy and the reports are publicly available. 
The City of Copenhagen's LGBTI+ policy for 2019-2023
supports the municipality's desire for Copenhagen to be for
everyone regardless of gender, age, ethnic origin, disability, religion, sexuality and gender identity. 
Policy on offensive behaviour (violence, threats, harassment, sexual harassment, bullying, etc.) On 17 September 2020, the Copenhagen City Council adopted a revised policy on offensive behaviour in the workplace called the City of Copenhagen Policy and Guidelines on Violence, Threats, Harassment, Sexual Harassment, Bullying etc. at the workplace. The policy emphasises that the City of Copenhagen does not accept offensive behaviour
behaviour in the workplace. All employees must be treated with respect and dignity, and it must be safe and secure to go to work
to work in the City of Copenhagen.</t>
  </si>
  <si>
    <t>The overall vision and direction of the
direction of the policy is that the municipality meets LGBTI+ people with respect, equality, dialogue and trust, thereby ensuring that the municipality's values apply to everyone in practice. The practical objective of the LGBTI+ policy is to create a basis for the individual administrations and the municipality as a whole to work for equal opportunities for all Copenhageners regardless of sexuality and gender identity.</t>
  </si>
  <si>
    <t>In 2021, the City of Copenhagen conducted an inclusion survey with a focus on examining the barriers to women's path to top management positions across the city's seven administrations.
The survey resulted in a number of recommendations on how to achieve a better gender balance at senior management level in the
City of Copenhagen.</t>
  </si>
  <si>
    <t>Goals and indicators
The City of Copenhagen has had gender equality targets since 2013. These are targets for gender-balanced management, for the proportion of fathers employed by the City of Copenhagen who take parental leave and for the proportion of fathers who take sick leave. The City of Copenhagen follows up annually on the gender equality targets</t>
  </si>
  <si>
    <t>City of Copenhagen employees
LGBTI+ people
Women (equality in relation to management and managerial positions, parental leave, number of child sick days)</t>
  </si>
  <si>
    <t>1. High safety in all neighbourhoods: In neighbourhoods with less than 85% safe, the proportion of safe people should increase during the strategy period. Baseline (2022): Three neighbourhoods have less than 85% safe (Brønshøj-Husum 71%, Bispebjerg 74% and Ydre Nørrebro 81%). Source: Safety survey 2022.
2. Higher safety in the evening and night hours. In neighbourhoods with less than 75% safe in the evening and night hours, the proportion of safe people should increase during the strategy period. Baseline (2022): Six neighbourhoods have less than 75% safe in the evening and night hours (Brønshøj-Husum 59%, Bispebjerg 60%, Odre Nørrebro 69%, Amager Øst 72%, Indre Nørrebro 72% and Valby 74%).</t>
  </si>
  <si>
    <t>3. Maintain a low level of citizen-facing crime: During the strategy period, citizen-facing crime must be maintained or lower than the 2018-19 level of 57.8 reports per 1000 inhabitants. Baseline: 57.8 reports per 1000 inhabitants (average of 2018 and 2019).</t>
  </si>
  <si>
    <t>The City of Copenhagen's Citizenship Survey 2021 shows that approximately one in four young people from non-Western backgrounds in Copenhagen who have experienced discrimination in the past year have experienced discrimination in nightlife. Unfortunately, there are also examples of hate crimes in nightlife, where people are assaulted or threatened on the basis of their race, ethnicity, faith, gender or sexual orientation etc.</t>
  </si>
  <si>
    <t>In Copenhagen, young people are moving around the city more than ever before. 
There are young people who need more support to make the transition to adulthood. 
Children and young people are best protected when they are part of strong, positive communities and when they have something meaningful to do in their free time. 
However, there are still children and young people who end up in crime. Some of them are characterised by coming from poor family backgrounds, having psychiatric diagnoses, and having significantly more school changes and more absences from school than average.</t>
  </si>
  <si>
    <t>There has been an increase in the number of registered biker and gang members in Copenhagen since 2019. 
... strong cooperation between SSP, the municipality and the police, which ensures a coordinated and rapid security-building effort in the affected areas. ... consists of close contact with the social housing master plans, the use of mobile police stations and an increased presence of street officers in the neighbourhoods.</t>
  </si>
  <si>
    <t>In the work with exit from crime, there is a general focus on crossover issues to extremism. ... work is being done to strengthen the coordination of good release...
...the municipality has a special focus on the most vulnerable neighbourhoods in the city, namely the social housing areas that the state designates on its lists of parallel societies etc.
In Copenhagen and the rest of Denmark, there is a challenge with insecurity in the evening and night hours, where women are significantly more insecure than men. 
The work to ensure a nightlife that is respectful of neighbours is taking place on several fronts.</t>
  </si>
  <si>
    <t>Children and young people (not thriving, high absenteeism, psychiatric diagnoses, many school changes, transition from youth to adult, positive communities)
Prevention of extremism
Citizens who feel unsafe
Bikers and gangs (crime, help to leave criminal environments)
Socially vulnerable families (youth recruitment)
Vulnerable neighbourhoods
Women (insecurity in the evening and night hours)
Citizens who experience discrimination in nightlife (hate crimes, threatened based on race, ethnicity, faith, gender or sexual orientation etc.)
Neighbours of nightlife</t>
  </si>
  <si>
    <t>Copenhagen's restaurant and nightlife scene must be developed with respect for the neighbour - whether that neighbour is the group at the next table, the person you share the dance floor with or the resident trying to sleep a floor or two above. The Restaurant and Nightlife Plan describes this vision and how the City of Copenhagen will work to realise it in collaboration with neighbours and nightlife stakeholders.</t>
  </si>
  <si>
    <t>Nightlife is a social free space that creates value for Copenhagen. It creates cohesion and unity. And it creates jobs for thousands of Copenhageners.
The City of Copenhagen wants to support nightlife operators and residents with respectful interaction and by limiting nuisance from noise, waste and urine.
Nightlife and crowds inevitably lead to noise, rubbish and other rubbish. But through targeted municipal efforts, noise should be minimised in residential areas and it should be possible to place waste in waste bins.</t>
  </si>
  <si>
    <t>This plan describes the City of Copenhagen's vision for creating a nightlife in balance with the rest of the city and based on mutual respect. 
Finally, the City of Copenhagen will work to better support alternative nightlife and cultural actors who are less financially dependent on the sale of alcohol, who work with artistic formats and who create healthy, inclusive and committed communities</t>
  </si>
  <si>
    <t>Some of the nuisance from nightlife also stems from the unorganised partying that comes with mobile sound systems. In this connection, the City of Copenhagen, in collaboration with neighbours, especially in harbour areas and parks, as well as the police, will work to limit nuisance and increase safety by, among other things, drawing up stricter rules of order. In addition, the municipality will explore the possibilities of designating actual party zones (including an actual festival site) where parties can be held without disturbing neighbours.</t>
  </si>
  <si>
    <t>Combating transgressive behaviour and discrimination: Everyone has different limits to the attention they want from others. These boundaries must also be respected in nightlife.
No one should be subjected to unwanted touching, discrimination or other transgressive behaviour.
Fight violence and drugs: Copenhagen nightlife should be free from violence and drugs. Night hosts have shown that they are able to prevent dangerous situations - but other efforts are also needed to tackle the challenges. 
The municipality will also explore the possibility of creating a complaint app - possibly in collaboration with the police - to improve citizens' ability to complain about nightlife nuisances.</t>
  </si>
  <si>
    <t>Alcohol and alcohol-related behaviour is experienced in families, friends, educational institutions and workplaces. Therefore, the City of Copenhagen, in collaboration with relevant actors and institutions, will work to create early interventions and campaigns targeted at young people.</t>
  </si>
  <si>
    <t>Neighbours of nightlife operators (especially in areas with restrictive practices: Middelalderbyen in the inner city and some street sections in Inner Nørrebro - as well as areas exempt from restrictive
practice: Metropolzonen, Kødbyen, Nyhavn)
Young people</t>
  </si>
  <si>
    <t>With opportunities come dilemmas.
We need to find room for the new Copenhageners in our services, while at the same time there is pressure on our facilities and competition for space in the city. We need to ensure cosy surroundings and meeting places, but at the same time maintain the city's pulse and make room for more of us to share the city. We must deliver on Copenhagen's ambitious climate goals and still keep the activity level up. And we must ensure urban life in the new neighbourhoods without forgetting the old ones.</t>
  </si>
  <si>
    <t>The policy is written for you as a Copenhagen resident, company, organisation or association who wants insight into what we in the committee will work for.
We have divided the policy into six themes that describe our ambitions for different target groups and what Copenhagen should be able to do as a hometown for Copenhageners and as the capital of Denmark. 
The policy is a work programme.</t>
  </si>
  <si>
    <t>Culture and leisure policy themes:
1 / For the community
We want to support communities through experiences and
offers for the many who are able and willing.
2 / For the overlooked
We want to ensure that activities and offers reach those who do not come to us themselves.
3 / For the talents
We want to create opportunities for the city's talents and a stage
from which they can inspire others.
4 / For the city
Culture and city life should be the glue that makes a collection
buildings into a vibrant neighbourhood.
5 / For the capital
Copenhagen should nurture the niches, the geeks and
prides of the nation.
6 / For the organisation
The endeavour requires a modern and digital administration that
collaborates with the city's sports and cultural life.</t>
  </si>
  <si>
    <t>Associations and grassroots sports are a pillar of society and crucial to the health and well-being of Copenhageners. Associations bring Copenhageners together and promote cross-generational and cross-cultural encounters.
✼ Introduce children and young people to cultural and leisure opportunities through daycare centres, schools, after-school clubs and clubs
Traditionally, the rich Danish club scene is a place where children and young people, adults and the elderly meet across backgrounds, conditions and social divides. You use different skills than in the classroom or workplace, and have the opportunity to play a different role than in everyday life. You can make new friends, have new experiences and build self-esteem, whether it's through scouting, gymnastics, football, music, role-playing or art.</t>
  </si>
  <si>
    <t>At the same time, we want to focus on the inclusiveness of the services supported by the municipality. It's about inclusion and integration. And about respect for different beliefs, appearance, gender, sexuality, etc.
Finally, there are - quite literally - many obstacles in an old city like Copenhagen when it comes to ensuring accessibility to our services. We will work to improve the accessibility of cultural and leisure programmes in Copenhagen
✼ Develop a plan for art and culture in disadvantaged neighbourhoods
✼ Develop a plan for better accessibility and access for people with people with disabilities and the elderly
✼ Utilise the diverse activities of cultural life to offer more people a foot into the labour market - e.g. through the social free pass
✼ Further develop methods and social sports initiatives that include vulnerable children and adults in club life</t>
  </si>
  <si>
    <t>Urban development areas and the use of the harbour are at the forefront of today's urban debate because they are areas where new things need to happen. For us, it's also important to focus on ensuring a rich cultural and leisure life throughout the city, so it's possible to be active wherever you live.</t>
  </si>
  <si>
    <t>Children and young people (introduce to culture and leisure opportunities)
Vulnerable children and adults
Citizens with disabilities
Marginalised neighbourhoods</t>
  </si>
  <si>
    <t>...while making Copenhagen a global showcase for
sustainability and green solutions. That's why we have created a joint plan to revitalise the capital's tourism in the years to both boost tourism here and now and develop the capital as an attractive and sustainable tourist destination in the
tourist destination in the long term.</t>
  </si>
  <si>
    <t>Comeback Copenhagen 2023 will help bring growth back to the capital's tourism sector
and realise the potential of making growth more sustainable.</t>
  </si>
  <si>
    <t>In other words, it is a central goal of the
plan that the entire capital city tourism value chain contributes to and is part of the green transition.</t>
  </si>
  <si>
    <t>Growth must be sustainable - with a focus on
on increased activity outside the peak season and throughout the metropolitan area, so that more people benefit from tourism as a source of business development and experiential offerings.
Sustainable growth must be felt all year round and tourists must experience the capital as a
destination that is open and attractive all year round.</t>
  </si>
  <si>
    <t>With the transition plan, the City of Copenhagen has set the goal that Copenhageners with disabilities: 
Have a good, independent and active life. This is achieved through early preventive initiatives with greater access to participate in social communities. 
Are offered attractive and flexible services that match their current and future needs for an independent and dignified life.
Get a good service experience and dialogue in collaboration with City Centre Disability</t>
  </si>
  <si>
    <t>Greater flexibility
Increased use of digital solutions can help create more flexibility and support some citizens' experience of good dialogue and a high service culture.
At the same time, digital solutions can meet the need for support with fewer staff resources. This can take the form of digital citizen meetings and more 
digital self-service solutions.</t>
  </si>
  <si>
    <t>More inclusion
We need to increase the involvement of citizens with disabilities. So far, we have limited experience with larger participatory processes. But we will build on the positive experiences we have gained and continue the work with citizen involvement.
Five bottom lines: 
1) Citizen
service experience
- Increased user satisfaction with dialogue and
dialogue and collaboration.
- More satisfied citizens
with a decrease in the proportion
of formality complaints.</t>
  </si>
  <si>
    <t>2) Citizens' legal certainty
- Better case handling with a decrease in the proportion of
referral of substantive complaints from the National Social Appeals Board.
- Increased satisfaction with
3) Citizen Centre Disability
counselling and guidance
- Compliance with case processing deadlines.
A good life with participation in the community
- A decrease in school absenteeism among children and young people with disabilities so that more complete primary and secondary education.
- That residential and day care centres support citizens to
realise their full potential in terms of schooling, education and employment.
- A greater proportion of citizens with disabilities are in
employment.
- An increase in the proportion of citizens participating in
associations and a decrease in the proportion of citizens who are
lonely.</t>
  </si>
  <si>
    <t>4) The organisation's
professional capacity
- Increased employee satisfaction with a common professional approach and
Reduced sickness absence
and staff turnover.
- Increase in quality
at institutions and
housing programmes, cf. the Social Supervisory Authority's quality model.
5) The organisation's
productivity of the organisation
- More specialised and
flexible institutions,		
day and residential services, which
resulting in a decrease in spending on purchased places.
- Increase in the proportion of
citizens receiving early
preventive interventions.</t>
  </si>
  <si>
    <t>Citizens with disabilities
Citizens who are lonely
Children in daycare centres</t>
  </si>
  <si>
    <r>
      <t xml:space="preserve">STRATEGIES - </t>
    </r>
    <r>
      <rPr>
        <b/>
        <sz val="22"/>
        <color rgb="FFFF0000"/>
        <rFont val="Arial"/>
        <family val="2"/>
      </rPr>
      <t>this section is a translation of CC plans, visions and politics - there can therefore be understandings lost in translation</t>
    </r>
  </si>
  <si>
    <t xml:space="preserve"> ∙ Minimize the risk of pushing negatively to local inequities in Copenhagen as a result of climate actions in Copenhagen</t>
  </si>
  <si>
    <t xml:space="preserve"> ∙ Minimize the risk of inequity related to access to benefits of climate actions</t>
  </si>
  <si>
    <t xml:space="preserve"> ∙ Minimize risk of uneven distribution of potential burdens from climate actions</t>
  </si>
  <si>
    <t>CC - Status on Copenhagen 2023</t>
  </si>
  <si>
    <t xml:space="preserve">Expected population in 2033: 708.944 </t>
  </si>
  <si>
    <t>10% / 4.042 persons</t>
  </si>
  <si>
    <t>21% / 9.279 persons</t>
  </si>
  <si>
    <t>19% / 12.928 persons</t>
  </si>
  <si>
    <t>8% / 5.493 persons</t>
  </si>
  <si>
    <t>26% / 11.673 persons</t>
  </si>
  <si>
    <t>28% / 13.443 persons</t>
  </si>
  <si>
    <t>86% / 40.048 persons</t>
  </si>
  <si>
    <t>57% / 28.983 persons</t>
  </si>
  <si>
    <t>44% / 20.322 persons</t>
  </si>
  <si>
    <t>12% / 4.347 persons</t>
  </si>
  <si>
    <t>+80 year old 53%</t>
  </si>
  <si>
    <t>65 to 79 year old 21%</t>
  </si>
  <si>
    <t>18 to 64 year old 6%</t>
  </si>
  <si>
    <t>0 to 17 year old 8%</t>
  </si>
  <si>
    <t>1% students
9,2% not students</t>
  </si>
  <si>
    <t>90.9 square kilometres</t>
  </si>
  <si>
    <t>DST - Municipality details</t>
  </si>
  <si>
    <t>CC - CO2 accounts for the City of Copenhagen 2022 (2023)</t>
  </si>
  <si>
    <t>DMI - Climate Atlas Data table
All municipalities
Copenhagen Municipality (2024)</t>
  </si>
  <si>
    <t>DMI
Climate atlas data
All coastlines (2024)</t>
  </si>
  <si>
    <t xml:space="preserve">CC - Status on Copenhagen 2023
</t>
  </si>
  <si>
    <t>Statistics Denmark (DST) (2024)</t>
  </si>
  <si>
    <t>DST - Immigrants and descendants</t>
  </si>
  <si>
    <t>CC - Integration and citizenship policy (2023)</t>
  </si>
  <si>
    <t>The Danish Center for Social Science Research (VIVE) - Key figures on homeless and socially vulnerable people (2022)</t>
  </si>
  <si>
    <t>Is this initiative expected to have a potential direct impact (negative or positive) on citizens in Copenhagen?</t>
  </si>
  <si>
    <t>Social vulnerable impacted groups</t>
  </si>
  <si>
    <t>Climate vulnerable impacted groups</t>
  </si>
  <si>
    <t>Citizens with ethnic minority backgrounds 
and Citizens living in marginalised neighbourhoods</t>
  </si>
  <si>
    <r>
      <t xml:space="preserve">Citizens with a short education
Students in primary and secondary school 
Young people
</t>
    </r>
    <r>
      <rPr>
        <strike/>
        <sz val="10"/>
        <color theme="1"/>
        <rFont val="Arial"/>
        <family val="2"/>
      </rPr>
      <t>Citizens affected by extremism</t>
    </r>
    <r>
      <rPr>
        <sz val="10"/>
        <color theme="1"/>
        <rFont val="Arial"/>
        <family val="2"/>
      </rPr>
      <t xml:space="preserve">
Young people with mental health challenges
Citizens with ethnic minority backgrounds 
Citizens with disabilities
Elderly people
Citizens living in marginalised neighbourhoods</t>
    </r>
  </si>
  <si>
    <t xml:space="preserve">One challenge of including citizens with ethnic minority backgrounds and citizens living in marginalised neighbourhoods is that they may have language difficulties.
One challenge is that many libraries and cultural centres are not universally designed so that people with physical disabilities, such as wheelchair users and the visually impaired, can move around. 
It can be difficult to assess where in the city such training programmes should be held. </t>
  </si>
  <si>
    <t>Emergency info(beredskabsinfo.dk): Ambulance response times in Q1 2024</t>
  </si>
  <si>
    <t xml:space="preserve">A tool to assess climate related inequities for the City of Copenhagen´s climate initiatives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</si>
</sst>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26">
    <font>
      <sz val="11"/>
      <color theme="1"/>
      <name val="Aptos Narrow"/>
      <family val="2"/>
      <scheme val="minor"/>
    </font>
    <font>
      <u/>
      <sz val="11"/>
      <color theme="10"/>
      <name val="Aptos Narrow"/>
      <family val="2"/>
      <scheme val="minor"/>
    </font>
    <font>
      <sz val="11"/>
      <color theme="1"/>
      <name val="Arial"/>
      <family val="2"/>
    </font>
    <font>
      <sz val="11"/>
      <color theme="0"/>
      <name val="Arial"/>
      <family val="2"/>
    </font>
    <font>
      <b/>
      <sz val="20"/>
      <color rgb="FF222C59"/>
      <name val="Arial"/>
      <family val="2"/>
    </font>
    <font>
      <b/>
      <sz val="18"/>
      <color theme="0"/>
      <name val="Arial"/>
      <family val="2"/>
    </font>
    <font>
      <b/>
      <sz val="20"/>
      <color theme="0"/>
      <name val="Arial"/>
      <family val="2"/>
    </font>
    <font>
      <b/>
      <sz val="28"/>
      <color theme="0"/>
      <name val="Aptos Display"/>
      <family val="2"/>
      <scheme val="major"/>
    </font>
    <font>
      <b/>
      <sz val="11"/>
      <color theme="1"/>
      <name val="Aptos Display"/>
      <family val="2"/>
      <scheme val="major"/>
    </font>
    <font>
      <b/>
      <sz val="11"/>
      <color theme="0"/>
      <name val="Open Sans"/>
      <family val="2"/>
    </font>
    <font>
      <b/>
      <sz val="11"/>
      <color rgb="FFFFFFFF"/>
      <name val="Arial"/>
      <family val="2"/>
    </font>
    <font>
      <b/>
      <sz val="9"/>
      <color rgb="FF1C1815"/>
      <name val="Arial"/>
      <family val="2"/>
    </font>
    <font>
      <sz val="9"/>
      <color rgb="FF1C1815"/>
      <name val="Arial"/>
      <family val="2"/>
    </font>
    <font>
      <i/>
      <sz val="9"/>
      <color rgb="FF1C1815"/>
      <name val="Arial"/>
      <family val="2"/>
    </font>
    <font>
      <b/>
      <sz val="11"/>
      <color theme="1"/>
      <name val="Aptos Narrow"/>
      <family val="2"/>
      <scheme val="minor"/>
    </font>
    <font>
      <sz val="9"/>
      <color theme="1"/>
      <name val="Open Sans"/>
      <family val="2"/>
    </font>
    <font>
      <b/>
      <sz val="28"/>
      <color theme="0"/>
      <name val="Arial"/>
      <family val="2"/>
    </font>
    <font>
      <sz val="24"/>
      <color theme="0"/>
      <name val="Arial"/>
      <family val="2"/>
    </font>
    <font>
      <sz val="20"/>
      <color theme="0"/>
      <name val="Arial"/>
      <family val="2"/>
    </font>
    <font>
      <b/>
      <sz val="10"/>
      <color rgb="FFFFFFFF"/>
      <name val="Arial"/>
      <family val="2"/>
    </font>
    <font>
      <sz val="9"/>
      <color rgb="FF000000"/>
      <name val="Arial"/>
      <family val="2"/>
    </font>
    <font>
      <sz val="9"/>
      <color rgb="FFFF0000"/>
      <name val="Arial"/>
      <family val="2"/>
    </font>
    <font>
      <b/>
      <sz val="18"/>
      <color theme="1"/>
      <name val="Arial"/>
      <family val="2"/>
    </font>
    <font>
      <sz val="9"/>
      <name val="Arial"/>
      <family val="2"/>
    </font>
    <font>
      <sz val="9"/>
      <color theme="9"/>
      <name val="Arial"/>
      <family val="2"/>
    </font>
    <font>
      <b/>
      <sz val="11"/>
      <color theme="0"/>
      <name val="Arial"/>
      <family val="2"/>
    </font>
    <font>
      <sz val="9"/>
      <color theme="1"/>
      <name val="Arial"/>
      <family val="2"/>
    </font>
    <font>
      <sz val="9"/>
      <color rgb="FF202124"/>
      <name val="Arial"/>
      <family val="2"/>
    </font>
    <font>
      <sz val="20"/>
      <color theme="0"/>
      <name val="Aptos Display"/>
      <family val="2"/>
      <scheme val="major"/>
    </font>
    <font>
      <u/>
      <sz val="9"/>
      <color theme="10"/>
      <name val="Arial"/>
      <family val="2"/>
    </font>
    <font>
      <b/>
      <sz val="11"/>
      <color theme="1"/>
      <name val="Arial"/>
      <family val="2"/>
    </font>
    <font>
      <b/>
      <sz val="14"/>
      <color rgb="FF009DA5"/>
      <name val="Aptos Narrow"/>
      <family val="2"/>
      <scheme val="minor"/>
    </font>
    <font>
      <i/>
      <sz val="11"/>
      <color theme="1"/>
      <name val="Aptos Narrow"/>
      <family val="2"/>
      <scheme val="minor"/>
    </font>
    <font>
      <b/>
      <i/>
      <sz val="9"/>
      <color theme="1"/>
      <name val="Arial"/>
      <family val="2"/>
    </font>
    <font>
      <i/>
      <sz val="9"/>
      <color theme="1"/>
      <name val="Arial"/>
      <family val="2"/>
    </font>
    <font>
      <i/>
      <sz val="11"/>
      <color theme="1"/>
      <name val="Arial"/>
      <family val="2"/>
    </font>
    <font>
      <b/>
      <sz val="12"/>
      <color rgb="FFFFFFFF"/>
      <name val="Arial"/>
      <family val="2"/>
    </font>
    <font>
      <b/>
      <sz val="11"/>
      <color rgb="FFE84C3D"/>
      <name val="Arial"/>
      <family val="2"/>
    </font>
    <font>
      <b/>
      <sz val="11"/>
      <color rgb="FF1BBC9B"/>
      <name val="Arial"/>
      <family val="2"/>
    </font>
    <font>
      <sz val="9"/>
      <color rgb="FF1BBC9B"/>
      <name val="Arial"/>
      <family val="2"/>
    </font>
    <font>
      <sz val="11"/>
      <name val="Arial"/>
      <family val="2"/>
    </font>
    <font>
      <b/>
      <sz val="11"/>
      <color rgb="FFF1C40F"/>
      <name val="Arial"/>
      <family val="2"/>
    </font>
    <font>
      <sz val="11"/>
      <color theme="1" tint="0.34998626667073579"/>
      <name val="Aptos Narrow"/>
      <family val="2"/>
      <scheme val="minor"/>
    </font>
    <font>
      <sz val="11"/>
      <color theme="1" tint="0.14999847407452621"/>
      <name val="Arial"/>
      <family val="2"/>
    </font>
    <font>
      <sz val="14"/>
      <color theme="0"/>
      <name val="Arial"/>
      <family val="2"/>
    </font>
    <font>
      <b/>
      <sz val="11"/>
      <color theme="1" tint="0.14999847407452621"/>
      <name val="Arial"/>
      <family val="2"/>
    </font>
    <font>
      <i/>
      <sz val="11"/>
      <color theme="1" tint="0.14999847407452621"/>
      <name val="Arial"/>
      <family val="2"/>
    </font>
    <font>
      <sz val="10"/>
      <color theme="1" tint="0.14999847407452621"/>
      <name val="Arial"/>
      <family val="2"/>
    </font>
    <font>
      <sz val="10"/>
      <name val="Arial"/>
      <family val="2"/>
    </font>
    <font>
      <sz val="10"/>
      <color theme="1"/>
      <name val="Arial"/>
      <family val="2"/>
    </font>
    <font>
      <sz val="9"/>
      <color theme="1"/>
      <name val="Wingdings"/>
      <charset val="2"/>
    </font>
    <font>
      <sz val="11"/>
      <color theme="1" tint="0.14999847407452621"/>
      <name val="Aptos Narrow"/>
      <family val="2"/>
      <scheme val="minor"/>
    </font>
    <font>
      <b/>
      <sz val="14"/>
      <color theme="0"/>
      <name val="Arial"/>
      <family val="2"/>
    </font>
    <font>
      <b/>
      <sz val="14"/>
      <color theme="1" tint="0.14999847407452621"/>
      <name val="Arial"/>
      <family val="2"/>
    </font>
    <font>
      <sz val="11"/>
      <color rgb="FF009DA5"/>
      <name val="Arial"/>
      <family val="2"/>
    </font>
    <font>
      <b/>
      <i/>
      <sz val="11"/>
      <color theme="0"/>
      <name val="Arial"/>
      <family val="2"/>
    </font>
    <font>
      <b/>
      <sz val="11"/>
      <color theme="0" tint="-0.499984740745262"/>
      <name val="Arial"/>
      <family val="1"/>
      <charset val="2"/>
    </font>
    <font>
      <b/>
      <sz val="11"/>
      <color theme="0" tint="-0.499984740745262"/>
      <name val="Webdings"/>
      <family val="1"/>
      <charset val="2"/>
    </font>
    <font>
      <b/>
      <sz val="11"/>
      <color theme="0" tint="-0.499984740745262"/>
      <name val="Arial"/>
      <family val="2"/>
    </font>
    <font>
      <b/>
      <sz val="9"/>
      <color theme="0" tint="-0.499984740745262"/>
      <name val="Arial"/>
      <family val="2"/>
    </font>
    <font>
      <b/>
      <sz val="11"/>
      <color theme="0" tint="-0.499984740745262"/>
      <name val="Aptos Narrow"/>
      <family val="2"/>
    </font>
    <font>
      <b/>
      <sz val="11"/>
      <color theme="0" tint="-0.499984740745262"/>
      <name val="Arial"/>
      <family val="2"/>
      <charset val="2"/>
    </font>
    <font>
      <b/>
      <sz val="11"/>
      <color rgb="FF2DCC70"/>
      <name val="Arial"/>
      <family val="2"/>
    </font>
    <font>
      <b/>
      <sz val="11"/>
      <color rgb="FF3598DB"/>
      <name val="Arial"/>
      <family val="2"/>
    </font>
    <font>
      <b/>
      <sz val="11"/>
      <color rgb="FF9B58B5"/>
      <name val="Arial"/>
      <family val="2"/>
    </font>
    <font>
      <b/>
      <sz val="11"/>
      <color rgb="FFE77E23"/>
      <name val="Arial"/>
      <family val="2"/>
    </font>
    <font>
      <sz val="9"/>
      <color theme="1" tint="0.14999847407452621"/>
      <name val="Arial"/>
      <family val="2"/>
    </font>
    <font>
      <b/>
      <sz val="48"/>
      <color theme="0"/>
      <name val="Arial"/>
      <family val="2"/>
    </font>
    <font>
      <sz val="14"/>
      <color theme="1"/>
      <name val="Arial"/>
      <family val="2"/>
    </font>
    <font>
      <b/>
      <sz val="16"/>
      <color theme="1"/>
      <name val="Arial"/>
      <family val="2"/>
    </font>
    <font>
      <b/>
      <sz val="14"/>
      <color theme="1"/>
      <name val="Arial"/>
      <family val="2"/>
    </font>
    <font>
      <i/>
      <sz val="24"/>
      <color theme="0"/>
      <name val="Arial"/>
      <family val="2"/>
    </font>
    <font>
      <sz val="11"/>
      <color rgb="FF222C59"/>
      <name val="Arial"/>
      <family val="2"/>
    </font>
    <font>
      <b/>
      <sz val="26"/>
      <color theme="0"/>
      <name val="Arial"/>
      <family val="2"/>
    </font>
    <font>
      <strike/>
      <sz val="11"/>
      <color theme="1"/>
      <name val="Arial"/>
      <family val="2"/>
    </font>
    <font>
      <i/>
      <sz val="11"/>
      <color rgb="FFFF0000"/>
      <name val="Aptos Narrow"/>
      <family val="2"/>
      <scheme val="minor"/>
    </font>
    <font>
      <sz val="11"/>
      <color theme="1"/>
      <name val="Arial"/>
      <family val="2"/>
    </font>
    <font>
      <sz val="9"/>
      <color theme="1"/>
      <name val="Arial"/>
      <family val="2"/>
    </font>
    <font>
      <b/>
      <i/>
      <sz val="11"/>
      <color theme="0"/>
      <name val="Arial"/>
      <family val="2"/>
    </font>
    <font>
      <i/>
      <sz val="11"/>
      <color theme="1"/>
      <name val="Arial"/>
      <family val="2"/>
    </font>
    <font>
      <i/>
      <u/>
      <sz val="11"/>
      <color theme="10"/>
      <name val="Arial"/>
      <family val="2"/>
    </font>
    <font>
      <sz val="11"/>
      <color rgb="FFFF0000"/>
      <name val="Arial"/>
      <family val="2"/>
    </font>
    <font>
      <b/>
      <sz val="11"/>
      <color rgb="FF009DA5"/>
      <name val="Arial"/>
      <family val="2"/>
    </font>
    <font>
      <i/>
      <sz val="9"/>
      <color theme="1"/>
      <name val="Arial"/>
      <family val="2"/>
    </font>
    <font>
      <sz val="9"/>
      <color rgb="FF000C2E"/>
      <name val="Arial"/>
      <family val="2"/>
    </font>
    <font>
      <sz val="9"/>
      <color theme="1"/>
      <name val="Arial "/>
    </font>
    <font>
      <b/>
      <sz val="11"/>
      <color rgb="FFFFFFFF"/>
      <name val="Arial"/>
      <family val="2"/>
    </font>
    <font>
      <i/>
      <sz val="9"/>
      <color rgb="FFE77E23"/>
      <name val="Arial"/>
      <family val="2"/>
    </font>
    <font>
      <vertAlign val="subscript"/>
      <sz val="9"/>
      <color rgb="FF1C1815"/>
      <name val="Arial"/>
      <family val="2"/>
    </font>
    <font>
      <sz val="9"/>
      <color rgb="FF1C1815"/>
      <name val="Arial"/>
      <family val="2"/>
    </font>
    <font>
      <sz val="9"/>
      <color rgb="FF1C1815"/>
      <name val="Abadi"/>
      <family val="2"/>
      <charset val="1"/>
    </font>
    <font>
      <sz val="8.5500000000000007"/>
      <color rgb="FF1C1815"/>
      <name val="Arial"/>
      <family val="2"/>
    </font>
    <font>
      <sz val="11"/>
      <color rgb="FFFF0000"/>
      <name val="Aptos Narrow"/>
      <family val="2"/>
      <scheme val="minor"/>
    </font>
    <font>
      <b/>
      <sz val="11"/>
      <name val="Arial"/>
      <family val="2"/>
    </font>
    <font>
      <i/>
      <sz val="11"/>
      <color theme="0"/>
      <name val="Arial"/>
      <family val="2"/>
    </font>
    <font>
      <i/>
      <u/>
      <sz val="11"/>
      <color theme="10"/>
      <name val="Arial"/>
      <family val="2"/>
    </font>
    <font>
      <sz val="9"/>
      <color theme="1"/>
      <name val="Aptos Narrow"/>
      <family val="2"/>
      <scheme val="minor"/>
    </font>
    <font>
      <b/>
      <sz val="14"/>
      <color rgb="FF009DA5"/>
      <name val="Aptos Narrow"/>
      <family val="2"/>
    </font>
    <font>
      <sz val="9"/>
      <name val="Aptos Narrow"/>
      <family val="2"/>
      <scheme val="minor"/>
    </font>
    <font>
      <u/>
      <sz val="11"/>
      <color theme="10"/>
      <name val="Arial"/>
      <family val="2"/>
    </font>
    <font>
      <i/>
      <sz val="11"/>
      <name val="Arial"/>
      <family val="2"/>
    </font>
    <font>
      <i/>
      <sz val="11"/>
      <name val="Aptos Narrow"/>
      <family val="2"/>
      <scheme val="minor"/>
    </font>
    <font>
      <strike/>
      <sz val="10"/>
      <color theme="1"/>
      <name val="Arial"/>
      <family val="2"/>
    </font>
    <font>
      <sz val="10"/>
      <color rgb="FFFF0000"/>
      <name val="Arial"/>
      <family val="2"/>
    </font>
    <font>
      <b/>
      <sz val="8"/>
      <color theme="0" tint="-0.499984740745262"/>
      <name val="Webdings"/>
      <family val="1"/>
      <charset val="2"/>
    </font>
    <font>
      <b/>
      <sz val="8"/>
      <color theme="0" tint="-0.499984740745262"/>
      <name val="Arial"/>
      <family val="2"/>
    </font>
    <font>
      <b/>
      <sz val="8"/>
      <color theme="0" tint="-0.499984740745262"/>
      <name val="Arial"/>
      <family val="1"/>
      <charset val="2"/>
    </font>
    <font>
      <sz val="11"/>
      <color theme="0"/>
      <name val="Arial"/>
      <family val="2"/>
    </font>
    <font>
      <sz val="10"/>
      <color theme="1"/>
      <name val="Arial"/>
      <family val="2"/>
    </font>
    <font>
      <b/>
      <sz val="11"/>
      <color rgb="FFFF0000"/>
      <name val="Arial"/>
      <family val="2"/>
    </font>
    <font>
      <sz val="10"/>
      <color theme="1"/>
      <name val="Aptos Narrow"/>
      <family val="2"/>
      <scheme val="minor"/>
    </font>
    <font>
      <sz val="10"/>
      <color rgb="FF000000"/>
      <name val="Arial"/>
      <family val="2"/>
    </font>
    <font>
      <sz val="10"/>
      <name val="Aptos Narrow"/>
      <family val="2"/>
      <scheme val="minor"/>
    </font>
    <font>
      <b/>
      <sz val="9"/>
      <color theme="0" tint="-0.499984740745262"/>
      <name val="Arial"/>
      <family val="1"/>
      <charset val="2"/>
    </font>
    <font>
      <sz val="11"/>
      <color theme="1" tint="0.14999847407452621"/>
      <name val="Arial"/>
      <family val="2"/>
    </font>
    <font>
      <sz val="11"/>
      <color theme="1"/>
      <name val="Aptos Narrow"/>
      <family val="2"/>
      <scheme val="minor"/>
    </font>
    <font>
      <b/>
      <i/>
      <sz val="9"/>
      <color rgb="FF1C1815"/>
      <name val="Arial"/>
      <family val="2"/>
    </font>
    <font>
      <sz val="11"/>
      <color rgb="FFFF0000"/>
      <name val="KBH"/>
    </font>
    <font>
      <b/>
      <i/>
      <sz val="12"/>
      <color theme="0"/>
      <name val="Arial"/>
      <family val="2"/>
    </font>
    <font>
      <b/>
      <i/>
      <sz val="20"/>
      <color theme="0"/>
      <name val="Arial"/>
      <family val="2"/>
    </font>
    <font>
      <sz val="11"/>
      <color rgb="FFC00000"/>
      <name val="Arial"/>
      <family val="2"/>
    </font>
    <font>
      <sz val="11"/>
      <color rgb="FFFFC000"/>
      <name val="Arial"/>
      <family val="2"/>
    </font>
    <font>
      <sz val="11"/>
      <color rgb="FF00B050"/>
      <name val="Arial"/>
      <family val="2"/>
    </font>
    <font>
      <b/>
      <sz val="9"/>
      <color rgb="FF009DA5"/>
      <name val="Arial"/>
      <family val="2"/>
    </font>
    <font>
      <u/>
      <sz val="11"/>
      <color rgb="FF009DA5"/>
      <name val="Arial"/>
      <family val="2"/>
    </font>
    <font>
      <b/>
      <sz val="22"/>
      <color rgb="FFFF0000"/>
      <name val="Arial"/>
      <family val="2"/>
    </font>
  </fonts>
  <fills count="20">
    <fill>
      <patternFill patternType="none"/>
    </fill>
    <fill>
      <patternFill patternType="gray125"/>
    </fill>
    <fill>
      <patternFill patternType="solid">
        <fgColor theme="0"/>
        <bgColor indexed="64"/>
      </patternFill>
    </fill>
    <fill>
      <patternFill patternType="solid">
        <fgColor rgb="FFD3D7DF"/>
        <bgColor indexed="64"/>
      </patternFill>
    </fill>
    <fill>
      <patternFill patternType="solid">
        <fgColor rgb="FF923038"/>
        <bgColor indexed="64"/>
      </patternFill>
    </fill>
    <fill>
      <patternFill patternType="solid">
        <fgColor theme="1" tint="0.249977111117893"/>
        <bgColor indexed="64"/>
      </patternFill>
    </fill>
    <fill>
      <patternFill patternType="solid">
        <fgColor rgb="FFB5C5C0"/>
        <bgColor indexed="64"/>
      </patternFill>
    </fill>
    <fill>
      <patternFill patternType="solid">
        <fgColor rgb="FFFAB979"/>
        <bgColor indexed="64"/>
      </patternFill>
    </fill>
    <fill>
      <patternFill patternType="solid">
        <fgColor rgb="FFCDEBEB"/>
        <bgColor indexed="64"/>
      </patternFill>
    </fill>
    <fill>
      <patternFill patternType="solid">
        <fgColor theme="9" tint="0.79998168889431442"/>
        <bgColor indexed="64"/>
      </patternFill>
    </fill>
    <fill>
      <patternFill patternType="solid">
        <fgColor rgb="FF009DA5"/>
        <bgColor indexed="64"/>
      </patternFill>
    </fill>
    <fill>
      <patternFill patternType="solid">
        <fgColor theme="9"/>
        <bgColor indexed="64"/>
      </patternFill>
    </fill>
    <fill>
      <patternFill patternType="solid">
        <fgColor rgb="FFF1C40F"/>
        <bgColor indexed="64"/>
      </patternFill>
    </fill>
    <fill>
      <patternFill patternType="solid">
        <fgColor rgb="FFE84C3D"/>
        <bgColor indexed="64"/>
      </patternFill>
    </fill>
    <fill>
      <patternFill patternType="solid">
        <fgColor rgb="FFEAEAEA"/>
        <bgColor indexed="64"/>
      </patternFill>
    </fill>
    <fill>
      <patternFill patternType="solid">
        <fgColor rgb="FF404040"/>
        <bgColor indexed="64"/>
      </patternFill>
    </fill>
    <fill>
      <patternFill patternType="solid">
        <fgColor theme="2"/>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0" tint="-0.14999847407452621"/>
        <bgColor indexed="64"/>
      </patternFill>
    </fill>
  </fills>
  <borders count="81">
    <border>
      <left/>
      <right/>
      <top/>
      <bottom/>
      <diagonal/>
    </border>
    <border>
      <left style="thin">
        <color theme="0"/>
      </left>
      <right style="thin">
        <color theme="0"/>
      </right>
      <top style="thin">
        <color theme="0"/>
      </top>
      <bottom style="thin">
        <color theme="0"/>
      </bottom>
      <diagonal/>
    </border>
    <border>
      <left style="double">
        <color rgb="FF94BCB8"/>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bottom/>
      <diagonal/>
    </border>
    <border>
      <left style="thin">
        <color theme="2" tint="-9.9978637043366805E-2"/>
      </left>
      <right/>
      <top style="thin">
        <color theme="2" tint="-9.9978637043366805E-2"/>
      </top>
      <bottom style="thin">
        <color theme="2" tint="-9.9978637043366805E-2"/>
      </bottom>
      <diagonal/>
    </border>
    <border>
      <left/>
      <right style="double">
        <color theme="0"/>
      </right>
      <top/>
      <bottom/>
      <diagonal/>
    </border>
    <border>
      <left/>
      <right/>
      <top style="thin">
        <color theme="0"/>
      </top>
      <bottom/>
      <diagonal/>
    </border>
    <border>
      <left/>
      <right style="double">
        <color theme="0"/>
      </right>
      <top style="thin">
        <color theme="0"/>
      </top>
      <bottom/>
      <diagonal/>
    </border>
    <border>
      <left/>
      <right/>
      <top/>
      <bottom style="thin">
        <color theme="0"/>
      </bottom>
      <diagonal/>
    </border>
    <border>
      <left/>
      <right style="double">
        <color theme="0"/>
      </right>
      <top/>
      <bottom style="thin">
        <color theme="0"/>
      </bottom>
      <diagonal/>
    </border>
    <border>
      <left/>
      <right/>
      <top/>
      <bottom style="medium">
        <color theme="1" tint="0.249977111117893"/>
      </bottom>
      <diagonal/>
    </border>
    <border>
      <left/>
      <right/>
      <top style="medium">
        <color indexed="64"/>
      </top>
      <bottom/>
      <diagonal/>
    </border>
    <border>
      <left/>
      <right/>
      <top/>
      <bottom style="medium">
        <color indexed="64"/>
      </bottom>
      <diagonal/>
    </border>
    <border>
      <left/>
      <right/>
      <top/>
      <bottom style="medium">
        <color theme="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style="thin">
        <color rgb="FF1BBC9B"/>
      </top>
      <bottom/>
      <diagonal/>
    </border>
    <border>
      <left/>
      <right/>
      <top style="thin">
        <color rgb="FFE84C3D"/>
      </top>
      <bottom/>
      <diagonal/>
    </border>
    <border>
      <left/>
      <right/>
      <top/>
      <bottom style="thin">
        <color rgb="FF1BBC9B"/>
      </bottom>
      <diagonal/>
    </border>
    <border>
      <left/>
      <right/>
      <top style="thin">
        <color rgb="FFF1C40F"/>
      </top>
      <bottom/>
      <diagonal/>
    </border>
    <border>
      <left/>
      <right/>
      <top/>
      <bottom style="thin">
        <color rgb="FFF1C40F"/>
      </bottom>
      <diagonal/>
    </border>
    <border>
      <left/>
      <right/>
      <top/>
      <bottom style="thin">
        <color rgb="FF009DA5"/>
      </bottom>
      <diagonal/>
    </border>
    <border>
      <left style="thin">
        <color indexed="64"/>
      </left>
      <right style="thin">
        <color indexed="64"/>
      </right>
      <top style="thin">
        <color indexed="64"/>
      </top>
      <bottom style="thin">
        <color indexed="64"/>
      </bottom>
      <diagonal/>
    </border>
    <border>
      <left style="thin">
        <color theme="1" tint="0.249977111117893"/>
      </left>
      <right style="thin">
        <color theme="1" tint="0.249977111117893"/>
      </right>
      <top style="thin">
        <color theme="1" tint="0.249977111117893"/>
      </top>
      <bottom style="thin">
        <color theme="1" tint="0.249977111117893"/>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249977111117893"/>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right/>
      <top/>
      <bottom style="thin">
        <color theme="1" tint="0.249977111117893"/>
      </bottom>
      <diagonal/>
    </border>
    <border>
      <left style="thin">
        <color theme="1" tint="0.249977111117893"/>
      </left>
      <right/>
      <top style="thin">
        <color indexed="64"/>
      </top>
      <bottom style="thin">
        <color theme="1" tint="0.249977111117893"/>
      </bottom>
      <diagonal/>
    </border>
    <border>
      <left/>
      <right style="thin">
        <color indexed="64"/>
      </right>
      <top style="thin">
        <color indexed="64"/>
      </top>
      <bottom style="thin">
        <color theme="1" tint="0.24997711111789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theme="1" tint="0.249977111117893"/>
      </top>
      <bottom style="thin">
        <color theme="1" tint="0.249977111117893"/>
      </bottom>
      <diagonal/>
    </border>
    <border>
      <left/>
      <right/>
      <top style="thin">
        <color rgb="FF2DCC70"/>
      </top>
      <bottom/>
      <diagonal/>
    </border>
    <border>
      <left/>
      <right/>
      <top style="thin">
        <color rgb="FF3598DB"/>
      </top>
      <bottom/>
      <diagonal/>
    </border>
    <border>
      <left/>
      <right/>
      <top style="thin">
        <color rgb="FF9B58B5"/>
      </top>
      <bottom/>
      <diagonal/>
    </border>
    <border>
      <left/>
      <right/>
      <top style="thin">
        <color rgb="FFE77E23"/>
      </top>
      <bottom/>
      <diagonal/>
    </border>
    <border>
      <left/>
      <right/>
      <top style="thin">
        <color theme="1" tint="0.14999847407452621"/>
      </top>
      <bottom/>
      <diagonal/>
    </border>
    <border>
      <left/>
      <right/>
      <top/>
      <bottom style="thin">
        <color theme="1" tint="0.14999847407452621"/>
      </bottom>
      <diagonal/>
    </border>
    <border>
      <left/>
      <right style="thin">
        <color indexed="64"/>
      </right>
      <top/>
      <bottom style="thin">
        <color theme="1" tint="0.14999847407452621"/>
      </bottom>
      <diagonal/>
    </border>
    <border>
      <left style="thin">
        <color indexed="64"/>
      </left>
      <right style="thin">
        <color indexed="64"/>
      </right>
      <top style="thin">
        <color indexed="64"/>
      </top>
      <bottom style="thin">
        <color theme="1" tint="0.14999847407452621"/>
      </bottom>
      <diagonal/>
    </border>
    <border>
      <left style="thin">
        <color indexed="64"/>
      </left>
      <right/>
      <top style="thin">
        <color indexed="64"/>
      </top>
      <bottom style="thin">
        <color theme="1" tint="0.14999847407452621"/>
      </bottom>
      <diagonal/>
    </border>
    <border>
      <left/>
      <right/>
      <top style="thin">
        <color indexed="64"/>
      </top>
      <bottom style="thin">
        <color theme="1" tint="0.14999847407452621"/>
      </bottom>
      <diagonal/>
    </border>
    <border>
      <left/>
      <right style="thin">
        <color indexed="64"/>
      </right>
      <top style="thin">
        <color indexed="64"/>
      </top>
      <bottom style="thin">
        <color theme="1" tint="0.14999847407452621"/>
      </bottom>
      <diagonal/>
    </border>
    <border>
      <left/>
      <right style="thin">
        <color theme="0"/>
      </right>
      <top style="thin">
        <color theme="0"/>
      </top>
      <bottom style="thin">
        <color theme="0"/>
      </bottom>
      <diagonal/>
    </border>
    <border>
      <left style="thin">
        <color theme="1" tint="0.14999847407452621"/>
      </left>
      <right/>
      <top style="thin">
        <color theme="1" tint="0.14999847407452621"/>
      </top>
      <bottom/>
      <diagonal/>
    </border>
    <border>
      <left/>
      <right style="thin">
        <color theme="1" tint="0.14999847407452621"/>
      </right>
      <top style="thin">
        <color theme="1" tint="0.14999847407452621"/>
      </top>
      <bottom/>
      <diagonal/>
    </border>
    <border>
      <left style="thin">
        <color theme="1" tint="0.14999847407452621"/>
      </left>
      <right/>
      <top/>
      <bottom/>
      <diagonal/>
    </border>
    <border>
      <left/>
      <right style="thin">
        <color theme="1" tint="0.14999847407452621"/>
      </right>
      <top/>
      <bottom/>
      <diagonal/>
    </border>
    <border>
      <left style="thin">
        <color theme="1" tint="0.14999847407452621"/>
      </left>
      <right/>
      <top/>
      <bottom style="thin">
        <color theme="1" tint="0.14999847407452621"/>
      </bottom>
      <diagonal/>
    </border>
    <border>
      <left/>
      <right style="thin">
        <color theme="1" tint="0.14999847407452621"/>
      </right>
      <top/>
      <bottom style="thin">
        <color theme="1" tint="0.14999847407452621"/>
      </bottom>
      <diagonal/>
    </border>
    <border>
      <left/>
      <right/>
      <top style="thin">
        <color rgb="FF009DA5"/>
      </top>
      <bottom/>
      <diagonal/>
    </border>
    <border>
      <left style="thin">
        <color theme="0"/>
      </left>
      <right style="thin">
        <color theme="0"/>
      </right>
      <top/>
      <bottom/>
      <diagonal/>
    </border>
    <border>
      <left style="thin">
        <color theme="2" tint="-9.9978637043366805E-2"/>
      </left>
      <right style="thin">
        <color theme="2" tint="-9.9978637043366805E-2"/>
      </right>
      <top style="thin">
        <color theme="2" tint="-9.9978637043366805E-2"/>
      </top>
      <bottom style="medium">
        <color indexed="64"/>
      </bottom>
      <diagonal/>
    </border>
    <border>
      <left style="medium">
        <color theme="5"/>
      </left>
      <right/>
      <top style="medium">
        <color theme="5"/>
      </top>
      <bottom/>
      <diagonal/>
    </border>
    <border>
      <left style="medium">
        <color theme="5"/>
      </left>
      <right/>
      <top style="medium">
        <color theme="5"/>
      </top>
      <bottom style="medium">
        <color rgb="FFE77E23"/>
      </bottom>
      <diagonal/>
    </border>
    <border>
      <left style="medium">
        <color rgb="FF84CCCC"/>
      </left>
      <right style="medium">
        <color rgb="FF84CCCC"/>
      </right>
      <top style="medium">
        <color rgb="FF84CCCC"/>
      </top>
      <bottom/>
      <diagonal/>
    </border>
    <border>
      <left style="medium">
        <color rgb="FF84CCCC"/>
      </left>
      <right style="medium">
        <color rgb="FF84CCCC"/>
      </right>
      <top style="medium">
        <color rgb="FF86CDCD"/>
      </top>
      <bottom style="medium">
        <color rgb="FF84CCCC"/>
      </bottom>
      <diagonal/>
    </border>
    <border>
      <left style="thin">
        <color theme="0"/>
      </left>
      <right/>
      <top style="thin">
        <color theme="0"/>
      </top>
      <bottom/>
      <diagonal/>
    </border>
    <border>
      <left style="thin">
        <color theme="0"/>
      </left>
      <right/>
      <top/>
      <bottom/>
      <diagonal/>
    </border>
    <border>
      <left/>
      <right style="thin">
        <color theme="0"/>
      </right>
      <top/>
      <bottom/>
      <diagonal/>
    </border>
    <border>
      <left/>
      <right/>
      <top style="thin">
        <color rgb="FF009DA5"/>
      </top>
      <bottom style="thin">
        <color rgb="FF009DA5"/>
      </bottom>
      <diagonal/>
    </border>
    <border>
      <left/>
      <right style="thin">
        <color theme="0"/>
      </right>
      <top style="thin">
        <color theme="0"/>
      </top>
      <bottom/>
      <diagonal/>
    </border>
    <border>
      <left/>
      <right style="thin">
        <color theme="0"/>
      </right>
      <top/>
      <bottom style="thin">
        <color theme="0"/>
      </bottom>
      <diagonal/>
    </border>
    <border>
      <left style="thin">
        <color theme="0"/>
      </left>
      <right/>
      <top/>
      <bottom style="thin">
        <color theme="0"/>
      </bottom>
      <diagonal/>
    </border>
  </borders>
  <cellStyleXfs count="4">
    <xf numFmtId="0" fontId="0" fillId="0" borderId="0"/>
    <xf numFmtId="0" fontId="1" fillId="0" borderId="0" applyNumberFormat="0" applyFill="0" applyBorder="0" applyAlignment="0" applyProtection="0"/>
    <xf numFmtId="0" fontId="48" fillId="0" borderId="0"/>
    <xf numFmtId="43" fontId="115" fillId="0" borderId="0" applyFont="0" applyFill="0" applyBorder="0" applyAlignment="0" applyProtection="0"/>
  </cellStyleXfs>
  <cellXfs count="598">
    <xf numFmtId="0" fontId="0" fillId="0" borderId="0" xfId="0"/>
    <xf numFmtId="0" fontId="0" fillId="2" borderId="0" xfId="0" applyFill="1"/>
    <xf numFmtId="0" fontId="2" fillId="2" borderId="0" xfId="0" applyFont="1" applyFill="1" applyAlignment="1">
      <alignment vertical="top"/>
    </xf>
    <xf numFmtId="0" fontId="3" fillId="2" borderId="0" xfId="0" applyFont="1" applyFill="1"/>
    <xf numFmtId="0" fontId="2" fillId="3" borderId="2" xfId="0" applyFont="1" applyFill="1" applyBorder="1" applyAlignment="1">
      <alignment vertical="top" wrapText="1"/>
    </xf>
    <xf numFmtId="0" fontId="2" fillId="3" borderId="0" xfId="0" applyFont="1" applyFill="1" applyAlignment="1">
      <alignment vertical="top" wrapText="1"/>
    </xf>
    <xf numFmtId="0" fontId="2" fillId="3" borderId="2" xfId="0" applyFont="1" applyFill="1" applyBorder="1" applyAlignment="1">
      <alignment vertical="top"/>
    </xf>
    <xf numFmtId="0" fontId="2" fillId="3" borderId="0" xfId="0" applyFont="1" applyFill="1" applyAlignment="1">
      <alignment vertical="top"/>
    </xf>
    <xf numFmtId="0" fontId="3" fillId="3" borderId="1" xfId="1" applyFont="1" applyFill="1" applyBorder="1" applyAlignment="1">
      <alignment horizontal="center" vertical="center"/>
    </xf>
    <xf numFmtId="0" fontId="3" fillId="3" borderId="0" xfId="1" applyFont="1" applyFill="1" applyBorder="1" applyAlignment="1">
      <alignment horizontal="center" vertical="center"/>
    </xf>
    <xf numFmtId="0" fontId="2" fillId="3" borderId="0" xfId="0" applyFont="1" applyFill="1" applyAlignment="1">
      <alignment horizontal="left" vertical="top"/>
    </xf>
    <xf numFmtId="0" fontId="4" fillId="3" borderId="0" xfId="0" applyFont="1" applyFill="1" applyAlignment="1">
      <alignment vertical="top"/>
    </xf>
    <xf numFmtId="0" fontId="3" fillId="4" borderId="1" xfId="1" applyFont="1" applyFill="1" applyBorder="1" applyAlignment="1">
      <alignment horizontal="center" vertical="center"/>
    </xf>
    <xf numFmtId="0" fontId="5" fillId="4" borderId="0" xfId="0" applyFont="1" applyFill="1" applyAlignment="1">
      <alignment vertical="center" wrapText="1"/>
    </xf>
    <xf numFmtId="0" fontId="5" fillId="4" borderId="0" xfId="0" applyFont="1" applyFill="1" applyAlignment="1">
      <alignment horizontal="center" vertical="center" wrapText="1"/>
    </xf>
    <xf numFmtId="0" fontId="7" fillId="3" borderId="0" xfId="0" applyFont="1" applyFill="1" applyAlignment="1">
      <alignment vertical="top"/>
    </xf>
    <xf numFmtId="0" fontId="10" fillId="5" borderId="0" xfId="0" applyFont="1" applyFill="1" applyAlignment="1">
      <alignment horizontal="center" vertical="center" wrapText="1" readingOrder="1"/>
    </xf>
    <xf numFmtId="0" fontId="9" fillId="2" borderId="0" xfId="0" applyFont="1" applyFill="1" applyAlignment="1">
      <alignment horizontal="center" vertical="center" wrapText="1" readingOrder="1"/>
    </xf>
    <xf numFmtId="0" fontId="8" fillId="2" borderId="0" xfId="0" applyFont="1" applyFill="1" applyAlignment="1">
      <alignment horizontal="center" vertical="center"/>
    </xf>
    <xf numFmtId="0" fontId="10" fillId="2" borderId="0" xfId="0" applyFont="1" applyFill="1" applyAlignment="1">
      <alignment horizontal="center" vertical="center" wrapText="1" readingOrder="1"/>
    </xf>
    <xf numFmtId="0" fontId="12" fillId="0" borderId="0" xfId="0" applyFont="1" applyAlignment="1">
      <alignment horizontal="left" vertical="top" wrapText="1" readingOrder="1"/>
    </xf>
    <xf numFmtId="0" fontId="2" fillId="2" borderId="0" xfId="0" applyFont="1" applyFill="1"/>
    <xf numFmtId="0" fontId="12" fillId="2" borderId="0" xfId="0" applyFont="1" applyFill="1" applyAlignment="1">
      <alignment horizontal="left" vertical="top" wrapText="1" readingOrder="1"/>
    </xf>
    <xf numFmtId="0" fontId="3" fillId="3" borderId="0" xfId="1" applyFont="1" applyFill="1" applyAlignment="1">
      <alignment horizontal="center" vertical="center"/>
    </xf>
    <xf numFmtId="0" fontId="16" fillId="3" borderId="0" xfId="0" applyFont="1" applyFill="1" applyAlignment="1">
      <alignment vertical="top"/>
    </xf>
    <xf numFmtId="0" fontId="18" fillId="3" borderId="0" xfId="0" applyFont="1" applyFill="1" applyAlignment="1">
      <alignment vertical="top"/>
    </xf>
    <xf numFmtId="0" fontId="12" fillId="0" borderId="3" xfId="0" applyFont="1" applyBorder="1" applyAlignment="1">
      <alignment horizontal="left" vertical="top" wrapText="1" readingOrder="1"/>
    </xf>
    <xf numFmtId="0" fontId="10" fillId="5" borderId="5" xfId="0" applyFont="1" applyFill="1" applyBorder="1" applyAlignment="1">
      <alignment horizontal="center" vertical="center" wrapText="1" readingOrder="1"/>
    </xf>
    <xf numFmtId="0" fontId="10" fillId="3" borderId="5" xfId="0" applyFont="1" applyFill="1" applyBorder="1" applyAlignment="1">
      <alignment horizontal="center" vertical="center" wrapText="1" readingOrder="1"/>
    </xf>
    <xf numFmtId="0" fontId="10" fillId="5" borderId="6" xfId="0" applyFont="1" applyFill="1" applyBorder="1" applyAlignment="1">
      <alignment horizontal="center" vertical="center" wrapText="1" readingOrder="1"/>
    </xf>
    <xf numFmtId="0" fontId="12" fillId="0" borderId="7" xfId="0" applyFont="1" applyBorder="1" applyAlignment="1">
      <alignment horizontal="left" vertical="top" wrapText="1" readingOrder="1"/>
    </xf>
    <xf numFmtId="0" fontId="19" fillId="5" borderId="0" xfId="0" applyFont="1" applyFill="1" applyAlignment="1">
      <alignment horizontal="center" vertical="center" wrapText="1" readingOrder="1"/>
    </xf>
    <xf numFmtId="0" fontId="20" fillId="0" borderId="0" xfId="0" applyFont="1" applyAlignment="1">
      <alignment vertical="top" wrapText="1"/>
    </xf>
    <xf numFmtId="0" fontId="2" fillId="3" borderId="8" xfId="0" applyFont="1" applyFill="1" applyBorder="1" applyAlignment="1">
      <alignment vertical="top" wrapText="1"/>
    </xf>
    <xf numFmtId="0" fontId="2" fillId="3" borderId="8" xfId="0" applyFont="1" applyFill="1" applyBorder="1" applyAlignment="1">
      <alignment vertical="top"/>
    </xf>
    <xf numFmtId="0" fontId="5" fillId="4" borderId="9" xfId="0" applyFont="1" applyFill="1" applyBorder="1" applyAlignment="1">
      <alignment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2" fillId="0" borderId="13" xfId="0" applyFont="1" applyBorder="1" applyAlignment="1">
      <alignment horizontal="left" vertical="top" wrapText="1" readingOrder="1"/>
    </xf>
    <xf numFmtId="0" fontId="12" fillId="2" borderId="13" xfId="0" applyFont="1" applyFill="1" applyBorder="1" applyAlignment="1">
      <alignment horizontal="left" vertical="top" wrapText="1" readingOrder="1"/>
    </xf>
    <xf numFmtId="0" fontId="24" fillId="0" borderId="0" xfId="0" applyFont="1" applyAlignment="1">
      <alignment horizontal="left" vertical="top" wrapText="1" readingOrder="1"/>
    </xf>
    <xf numFmtId="0" fontId="23" fillId="0" borderId="0" xfId="0" applyFont="1" applyAlignment="1">
      <alignment horizontal="left" vertical="top" wrapText="1" readingOrder="1"/>
    </xf>
    <xf numFmtId="0" fontId="15" fillId="2" borderId="0" xfId="0" applyFont="1" applyFill="1"/>
    <xf numFmtId="0" fontId="2" fillId="3" borderId="0" xfId="0" applyFont="1" applyFill="1" applyAlignment="1">
      <alignment horizontal="left" vertical="top" wrapText="1"/>
    </xf>
    <xf numFmtId="0" fontId="4" fillId="3" borderId="0" xfId="0" applyFont="1" applyFill="1" applyAlignment="1">
      <alignment vertical="top" wrapText="1"/>
    </xf>
    <xf numFmtId="0" fontId="0" fillId="2" borderId="0" xfId="0" applyFill="1" applyAlignment="1">
      <alignment wrapText="1"/>
    </xf>
    <xf numFmtId="0" fontId="2" fillId="2" borderId="14" xfId="0" applyFont="1" applyFill="1" applyBorder="1"/>
    <xf numFmtId="0" fontId="12" fillId="2" borderId="14" xfId="0" applyFont="1" applyFill="1" applyBorder="1" applyAlignment="1">
      <alignment horizontal="left" vertical="top" wrapText="1" readingOrder="1"/>
    </xf>
    <xf numFmtId="0" fontId="12" fillId="9" borderId="0" xfId="0" applyFont="1" applyFill="1" applyAlignment="1">
      <alignment horizontal="left" vertical="top" wrapText="1" readingOrder="1"/>
    </xf>
    <xf numFmtId="0" fontId="25" fillId="2" borderId="0" xfId="0" applyFont="1" applyFill="1" applyAlignment="1">
      <alignment horizontal="center" vertical="center" wrapText="1" readingOrder="1"/>
    </xf>
    <xf numFmtId="0" fontId="2" fillId="2" borderId="0" xfId="0" applyFont="1" applyFill="1" applyAlignment="1">
      <alignment horizontal="center" vertical="center"/>
    </xf>
    <xf numFmtId="0" fontId="11" fillId="2" borderId="0" xfId="0" applyFont="1" applyFill="1" applyAlignment="1">
      <alignment horizontal="left" vertical="top" wrapText="1" readingOrder="1"/>
    </xf>
    <xf numFmtId="0" fontId="11" fillId="2" borderId="13" xfId="0" applyFont="1" applyFill="1" applyBorder="1" applyAlignment="1">
      <alignment horizontal="left" vertical="top" wrapText="1" readingOrder="1"/>
    </xf>
    <xf numFmtId="0" fontId="11" fillId="2" borderId="14" xfId="0" applyFont="1" applyFill="1" applyBorder="1" applyAlignment="1">
      <alignment horizontal="left" vertical="top" wrapText="1" readingOrder="1"/>
    </xf>
    <xf numFmtId="0" fontId="27" fillId="0" borderId="0" xfId="0" applyFont="1" applyAlignment="1">
      <alignment horizontal="left" vertical="top" wrapText="1"/>
    </xf>
    <xf numFmtId="0" fontId="26" fillId="2" borderId="0" xfId="0" applyFont="1" applyFill="1"/>
    <xf numFmtId="0" fontId="26" fillId="2" borderId="14" xfId="0" applyFont="1" applyFill="1" applyBorder="1"/>
    <xf numFmtId="0" fontId="26" fillId="0" borderId="0" xfId="0" applyFont="1"/>
    <xf numFmtId="0" fontId="26" fillId="2" borderId="15" xfId="0" applyFont="1" applyFill="1" applyBorder="1"/>
    <xf numFmtId="0" fontId="26" fillId="0" borderId="0" xfId="0" applyFont="1" applyAlignment="1">
      <alignment vertical="top" wrapText="1"/>
    </xf>
    <xf numFmtId="0" fontId="28" fillId="3" borderId="0" xfId="0" applyFont="1" applyFill="1" applyAlignment="1">
      <alignment vertical="top"/>
    </xf>
    <xf numFmtId="0" fontId="7" fillId="3" borderId="0" xfId="0" applyFont="1" applyFill="1" applyAlignment="1">
      <alignment horizontal="left" vertical="top"/>
    </xf>
    <xf numFmtId="0" fontId="29" fillId="0" borderId="0" xfId="1" applyFont="1" applyAlignment="1">
      <alignment horizontal="left" vertical="top" wrapText="1" readingOrder="1"/>
    </xf>
    <xf numFmtId="0" fontId="12" fillId="0" borderId="5" xfId="0" applyFont="1" applyBorder="1" applyAlignment="1">
      <alignment horizontal="left" vertical="top" wrapText="1" readingOrder="1"/>
    </xf>
    <xf numFmtId="0" fontId="11" fillId="2" borderId="15" xfId="0" applyFont="1" applyFill="1" applyBorder="1" applyAlignment="1">
      <alignment horizontal="left" vertical="top" wrapText="1" readingOrder="1"/>
    </xf>
    <xf numFmtId="0" fontId="12" fillId="0" borderId="15" xfId="0" applyFont="1" applyBorder="1" applyAlignment="1">
      <alignment horizontal="left" vertical="top" wrapText="1" readingOrder="1"/>
    </xf>
    <xf numFmtId="0" fontId="0" fillId="2" borderId="0" xfId="0" applyFill="1" applyAlignment="1">
      <alignment horizontal="left" vertical="top"/>
    </xf>
    <xf numFmtId="0" fontId="26" fillId="2" borderId="0" xfId="0" applyFont="1" applyFill="1" applyAlignment="1">
      <alignment horizontal="left" vertical="top"/>
    </xf>
    <xf numFmtId="0" fontId="26" fillId="0" borderId="0" xfId="0" applyFont="1" applyAlignment="1">
      <alignment horizontal="left" vertical="top" wrapText="1"/>
    </xf>
    <xf numFmtId="0" fontId="26" fillId="0" borderId="0" xfId="0" applyFont="1" applyAlignment="1">
      <alignment horizontal="left" vertical="top"/>
    </xf>
    <xf numFmtId="0" fontId="26" fillId="2" borderId="15" xfId="0" applyFont="1" applyFill="1" applyBorder="1" applyAlignment="1">
      <alignment horizontal="left" vertical="top"/>
    </xf>
    <xf numFmtId="0" fontId="26" fillId="0" borderId="15" xfId="0" applyFont="1" applyBorder="1" applyAlignment="1">
      <alignment horizontal="left" vertical="top"/>
    </xf>
    <xf numFmtId="0" fontId="26" fillId="2" borderId="0" xfId="0" applyFont="1" applyFill="1" applyAlignment="1">
      <alignment vertical="top"/>
    </xf>
    <xf numFmtId="0" fontId="26" fillId="2" borderId="0" xfId="0" applyFont="1" applyFill="1" applyAlignment="1">
      <alignment vertical="top" wrapText="1"/>
    </xf>
    <xf numFmtId="0" fontId="0" fillId="0" borderId="0" xfId="0" applyAlignment="1">
      <alignment vertical="top" wrapText="1"/>
    </xf>
    <xf numFmtId="0" fontId="21" fillId="0" borderId="0" xfId="0" applyFont="1" applyAlignment="1">
      <alignment horizontal="left" vertical="top" wrapText="1" readingOrder="1"/>
    </xf>
    <xf numFmtId="0" fontId="29" fillId="0" borderId="0" xfId="1" applyFont="1" applyFill="1" applyAlignment="1">
      <alignment vertical="top" wrapText="1"/>
    </xf>
    <xf numFmtId="0" fontId="2" fillId="10" borderId="0" xfId="0" applyFont="1" applyFill="1"/>
    <xf numFmtId="0" fontId="2" fillId="0" borderId="0" xfId="0" applyFont="1"/>
    <xf numFmtId="0" fontId="31" fillId="2" borderId="0" xfId="0" applyFont="1" applyFill="1"/>
    <xf numFmtId="0" fontId="0" fillId="2" borderId="0" xfId="0" applyFill="1" applyAlignment="1">
      <alignment vertical="top" wrapText="1"/>
    </xf>
    <xf numFmtId="0" fontId="32" fillId="2" borderId="0" xfId="0" applyFont="1" applyFill="1" applyAlignment="1">
      <alignment vertical="top" wrapText="1"/>
    </xf>
    <xf numFmtId="0" fontId="10" fillId="5" borderId="1" xfId="0" applyFont="1" applyFill="1" applyBorder="1" applyAlignment="1">
      <alignment horizontal="center" vertical="center" wrapText="1" readingOrder="1"/>
    </xf>
    <xf numFmtId="0" fontId="10" fillId="5" borderId="1" xfId="0" applyFont="1" applyFill="1" applyBorder="1" applyAlignment="1">
      <alignment horizontal="center" vertical="top" wrapText="1" readingOrder="1"/>
    </xf>
    <xf numFmtId="0" fontId="2" fillId="2" borderId="0" xfId="0" applyFont="1" applyFill="1" applyAlignment="1">
      <alignment horizontal="left" vertical="top"/>
    </xf>
    <xf numFmtId="0" fontId="2" fillId="3" borderId="0" xfId="0" applyFont="1" applyFill="1" applyAlignment="1">
      <alignment horizontal="center" vertical="center" wrapText="1"/>
    </xf>
    <xf numFmtId="0" fontId="2" fillId="3" borderId="0" xfId="0" applyFont="1" applyFill="1" applyAlignment="1">
      <alignment horizontal="center" vertical="center"/>
    </xf>
    <xf numFmtId="0" fontId="0" fillId="2" borderId="0" xfId="0" applyFill="1" applyAlignment="1">
      <alignment horizontal="center" vertical="center"/>
    </xf>
    <xf numFmtId="0" fontId="10" fillId="5" borderId="1" xfId="0" applyFont="1" applyFill="1" applyBorder="1" applyAlignment="1">
      <alignment horizontal="center" vertical="center" textRotation="90" wrapText="1" readingOrder="1"/>
    </xf>
    <xf numFmtId="0" fontId="20" fillId="0" borderId="0" xfId="0" applyFont="1" applyAlignment="1">
      <alignment horizontal="left" vertical="top" wrapText="1"/>
    </xf>
    <xf numFmtId="0" fontId="34" fillId="2" borderId="0" xfId="0" applyFont="1" applyFill="1" applyAlignment="1">
      <alignment vertical="top" wrapText="1"/>
    </xf>
    <xf numFmtId="0" fontId="34" fillId="2" borderId="0" xfId="0" applyFont="1" applyFill="1" applyAlignment="1">
      <alignment horizontal="left" vertical="top" wrapText="1"/>
    </xf>
    <xf numFmtId="0" fontId="26" fillId="0" borderId="13" xfId="0" applyFont="1" applyBorder="1" applyAlignment="1">
      <alignment horizontal="left" vertical="top"/>
    </xf>
    <xf numFmtId="0" fontId="26" fillId="2" borderId="14" xfId="0" applyFont="1" applyFill="1" applyBorder="1" applyAlignment="1">
      <alignment horizontal="left" vertical="top"/>
    </xf>
    <xf numFmtId="0" fontId="26" fillId="0" borderId="16" xfId="0" applyFont="1" applyBorder="1" applyAlignment="1">
      <alignment horizontal="left" vertical="top"/>
    </xf>
    <xf numFmtId="0" fontId="36" fillId="5" borderId="0" xfId="0" applyFont="1" applyFill="1" applyAlignment="1">
      <alignment horizontal="center" vertical="center" wrapText="1" readingOrder="1"/>
    </xf>
    <xf numFmtId="0" fontId="36" fillId="5" borderId="17" xfId="0" applyFont="1" applyFill="1" applyBorder="1" applyAlignment="1">
      <alignment horizontal="center" vertical="center" wrapText="1" readingOrder="1"/>
    </xf>
    <xf numFmtId="0" fontId="39" fillId="2" borderId="0" xfId="0" applyFont="1" applyFill="1" applyAlignment="1">
      <alignment horizontal="left" vertical="top"/>
    </xf>
    <xf numFmtId="0" fontId="39" fillId="2" borderId="21" xfId="0" applyFont="1" applyFill="1" applyBorder="1" applyAlignment="1">
      <alignment horizontal="left" vertical="top"/>
    </xf>
    <xf numFmtId="0" fontId="36" fillId="2" borderId="0" xfId="0" applyFont="1" applyFill="1" applyAlignment="1">
      <alignment horizontal="center" vertical="center" wrapText="1" readingOrder="1"/>
    </xf>
    <xf numFmtId="0" fontId="36" fillId="2" borderId="9" xfId="0" applyFont="1" applyFill="1" applyBorder="1" applyAlignment="1">
      <alignment horizontal="center" vertical="center" wrapText="1" readingOrder="1"/>
    </xf>
    <xf numFmtId="0" fontId="26" fillId="2" borderId="22" xfId="0" applyFont="1" applyFill="1" applyBorder="1" applyAlignment="1">
      <alignment horizontal="left" vertical="top"/>
    </xf>
    <xf numFmtId="0" fontId="26" fillId="2" borderId="24" xfId="0" applyFont="1" applyFill="1" applyBorder="1"/>
    <xf numFmtId="0" fontId="41" fillId="2" borderId="24" xfId="0" applyFont="1" applyFill="1" applyBorder="1" applyAlignment="1">
      <alignment horizontal="left" vertical="top" wrapText="1"/>
    </xf>
    <xf numFmtId="0" fontId="0" fillId="5" borderId="0" xfId="0" applyFill="1"/>
    <xf numFmtId="0" fontId="42" fillId="2" borderId="0" xfId="0" applyFont="1" applyFill="1"/>
    <xf numFmtId="0" fontId="43" fillId="2" borderId="0" xfId="0" applyFont="1" applyFill="1" applyAlignment="1">
      <alignment vertical="top" wrapText="1"/>
    </xf>
    <xf numFmtId="0" fontId="43" fillId="3" borderId="28" xfId="0" applyFont="1" applyFill="1" applyBorder="1" applyAlignment="1">
      <alignment horizontal="center" vertical="top" wrapText="1"/>
    </xf>
    <xf numFmtId="0" fontId="44" fillId="5" borderId="0" xfId="0" applyFont="1" applyFill="1" applyAlignment="1">
      <alignment horizontal="left" vertical="center" readingOrder="1"/>
    </xf>
    <xf numFmtId="0" fontId="45" fillId="0" borderId="0" xfId="0" applyFont="1" applyAlignment="1">
      <alignment horizontal="left" vertical="top" wrapText="1"/>
    </xf>
    <xf numFmtId="0" fontId="45" fillId="2" borderId="0" xfId="0" applyFont="1" applyFill="1"/>
    <xf numFmtId="0" fontId="51" fillId="2" borderId="0" xfId="0" applyFont="1" applyFill="1"/>
    <xf numFmtId="0" fontId="47" fillId="0" borderId="0" xfId="0" applyFont="1" applyAlignment="1">
      <alignment horizontal="left" vertical="top"/>
    </xf>
    <xf numFmtId="0" fontId="47" fillId="0" borderId="29" xfId="0" applyFont="1" applyBorder="1" applyAlignment="1">
      <alignment horizontal="left" vertical="top"/>
    </xf>
    <xf numFmtId="0" fontId="49" fillId="3" borderId="27" xfId="0" applyFont="1" applyFill="1" applyBorder="1"/>
    <xf numFmtId="0" fontId="2" fillId="2" borderId="0" xfId="0" applyFont="1" applyFill="1" applyAlignment="1">
      <alignment horizontal="center" vertical="top"/>
    </xf>
    <xf numFmtId="0" fontId="43" fillId="2" borderId="0" xfId="0" applyFont="1" applyFill="1" applyAlignment="1">
      <alignment horizontal="left" vertical="top" wrapText="1"/>
    </xf>
    <xf numFmtId="0" fontId="43" fillId="3" borderId="28" xfId="0" applyFont="1" applyFill="1" applyBorder="1" applyAlignment="1">
      <alignment horizontal="center" vertical="top"/>
    </xf>
    <xf numFmtId="0" fontId="46" fillId="2" borderId="42" xfId="0" applyFont="1" applyFill="1" applyBorder="1" applyAlignment="1">
      <alignment vertical="top" wrapText="1"/>
    </xf>
    <xf numFmtId="0" fontId="50" fillId="2" borderId="0" xfId="0" applyFont="1" applyFill="1" applyAlignment="1">
      <alignment horizontal="center" vertical="center"/>
    </xf>
    <xf numFmtId="0" fontId="35" fillId="2" borderId="0" xfId="0" applyFont="1" applyFill="1" applyAlignment="1">
      <alignment vertical="top" wrapText="1"/>
    </xf>
    <xf numFmtId="0" fontId="0" fillId="2" borderId="0" xfId="0" applyFill="1" applyAlignment="1">
      <alignment horizontal="center" vertical="center" wrapText="1"/>
    </xf>
    <xf numFmtId="0" fontId="49" fillId="11" borderId="27" xfId="0" applyFont="1" applyFill="1" applyBorder="1"/>
    <xf numFmtId="0" fontId="49" fillId="12" borderId="27" xfId="0" applyFont="1" applyFill="1" applyBorder="1"/>
    <xf numFmtId="0" fontId="49" fillId="13" borderId="27" xfId="0" applyFont="1" applyFill="1" applyBorder="1"/>
    <xf numFmtId="0" fontId="49" fillId="3" borderId="27" xfId="0" applyFont="1" applyFill="1" applyBorder="1" applyAlignment="1">
      <alignment horizontal="center" vertical="center" wrapText="1"/>
    </xf>
    <xf numFmtId="0" fontId="53" fillId="2" borderId="0" xfId="0" applyFont="1" applyFill="1"/>
    <xf numFmtId="0" fontId="10" fillId="0" borderId="0" xfId="0" applyFont="1" applyAlignment="1">
      <alignment horizontal="center" vertical="center" wrapText="1" readingOrder="1"/>
    </xf>
    <xf numFmtId="0" fontId="2" fillId="5" borderId="0" xfId="0" applyFont="1" applyFill="1"/>
    <xf numFmtId="0" fontId="2" fillId="2" borderId="0" xfId="0" applyFont="1" applyFill="1" applyAlignment="1">
      <alignment horizontal="right"/>
    </xf>
    <xf numFmtId="0" fontId="54" fillId="2" borderId="0" xfId="1" applyFont="1" applyFill="1"/>
    <xf numFmtId="0" fontId="55" fillId="10" borderId="0" xfId="0" applyFont="1" applyFill="1" applyAlignment="1">
      <alignment horizontal="right" vertical="top" wrapText="1"/>
    </xf>
    <xf numFmtId="0" fontId="35" fillId="2" borderId="0" xfId="0" applyFont="1" applyFill="1"/>
    <xf numFmtId="0" fontId="45" fillId="0" borderId="22" xfId="0" applyFont="1" applyBorder="1" applyAlignment="1">
      <alignment horizontal="left" vertical="top" wrapText="1"/>
    </xf>
    <xf numFmtId="0" fontId="45" fillId="0" borderId="21" xfId="0" applyFont="1" applyBorder="1" applyAlignment="1">
      <alignment horizontal="left" vertical="top" wrapText="1"/>
    </xf>
    <xf numFmtId="0" fontId="45" fillId="0" borderId="0" xfId="0" applyFont="1" applyAlignment="1">
      <alignment vertical="top" wrapText="1"/>
    </xf>
    <xf numFmtId="0" fontId="45" fillId="0" borderId="0" xfId="0" applyFont="1" applyAlignment="1">
      <alignment horizontal="left" vertical="top"/>
    </xf>
    <xf numFmtId="0" fontId="56" fillId="2" borderId="0" xfId="2" applyFont="1" applyFill="1" applyAlignment="1">
      <alignment horizontal="left"/>
    </xf>
    <xf numFmtId="0" fontId="56" fillId="2" borderId="0" xfId="2" applyFont="1" applyFill="1" applyAlignment="1">
      <alignment horizontal="right"/>
    </xf>
    <xf numFmtId="0" fontId="61" fillId="2" borderId="0" xfId="2" applyFont="1" applyFill="1" applyAlignment="1">
      <alignment horizontal="left"/>
    </xf>
    <xf numFmtId="0" fontId="62" fillId="2" borderId="49" xfId="0" applyFont="1" applyFill="1" applyBorder="1" applyAlignment="1">
      <alignment horizontal="left" vertical="top" wrapText="1"/>
    </xf>
    <xf numFmtId="0" fontId="26" fillId="2" borderId="49" xfId="0" applyFont="1" applyFill="1" applyBorder="1"/>
    <xf numFmtId="0" fontId="45" fillId="0" borderId="49" xfId="0" applyFont="1" applyBorder="1" applyAlignment="1">
      <alignment horizontal="left" vertical="top"/>
    </xf>
    <xf numFmtId="0" fontId="63" fillId="2" borderId="50" xfId="0" applyFont="1" applyFill="1" applyBorder="1" applyAlignment="1">
      <alignment horizontal="left" vertical="top" wrapText="1"/>
    </xf>
    <xf numFmtId="0" fontId="45" fillId="0" borderId="50" xfId="0" applyFont="1" applyBorder="1" applyAlignment="1">
      <alignment horizontal="left" vertical="top"/>
    </xf>
    <xf numFmtId="0" fontId="45" fillId="0" borderId="24" xfId="0" applyFont="1" applyBorder="1" applyAlignment="1">
      <alignment horizontal="left" vertical="top" wrapText="1"/>
    </xf>
    <xf numFmtId="0" fontId="2" fillId="2" borderId="50" xfId="0" applyFont="1" applyFill="1" applyBorder="1"/>
    <xf numFmtId="0" fontId="2" fillId="2" borderId="51" xfId="0" applyFont="1" applyFill="1" applyBorder="1"/>
    <xf numFmtId="0" fontId="64" fillId="2" borderId="51" xfId="0" applyFont="1" applyFill="1" applyBorder="1" applyAlignment="1">
      <alignment horizontal="left" vertical="top" wrapText="1"/>
    </xf>
    <xf numFmtId="0" fontId="45" fillId="0" borderId="51" xfId="0" applyFont="1" applyBorder="1" applyAlignment="1">
      <alignment horizontal="left" vertical="top" wrapText="1"/>
    </xf>
    <xf numFmtId="0" fontId="2" fillId="2" borderId="52" xfId="0" applyFont="1" applyFill="1" applyBorder="1"/>
    <xf numFmtId="0" fontId="45" fillId="0" borderId="52" xfId="0" applyFont="1" applyBorder="1" applyAlignment="1">
      <alignment horizontal="left" vertical="top" wrapText="1"/>
    </xf>
    <xf numFmtId="0" fontId="65" fillId="2" borderId="52" xfId="0" applyFont="1" applyFill="1" applyBorder="1" applyAlignment="1">
      <alignment horizontal="left" vertical="top" wrapText="1"/>
    </xf>
    <xf numFmtId="0" fontId="66" fillId="2" borderId="0" xfId="0" applyFont="1" applyFill="1" applyAlignment="1">
      <alignment vertical="top" wrapText="1"/>
    </xf>
    <xf numFmtId="0" fontId="47" fillId="0" borderId="53" xfId="0" applyFont="1" applyBorder="1" applyAlignment="1">
      <alignment horizontal="left" vertical="top"/>
    </xf>
    <xf numFmtId="0" fontId="47" fillId="0" borderId="0" xfId="0" applyFont="1" applyAlignment="1">
      <alignment horizontal="left" vertical="top" wrapText="1"/>
    </xf>
    <xf numFmtId="0" fontId="47" fillId="0" borderId="53" xfId="0" applyFont="1" applyBorder="1" applyAlignment="1">
      <alignment horizontal="left" vertical="top" wrapText="1"/>
    </xf>
    <xf numFmtId="0" fontId="49" fillId="3" borderId="47" xfId="0" applyFont="1" applyFill="1" applyBorder="1"/>
    <xf numFmtId="0" fontId="47" fillId="0" borderId="54" xfId="0" applyFont="1" applyBorder="1" applyAlignment="1">
      <alignment vertical="top"/>
    </xf>
    <xf numFmtId="0" fontId="49" fillId="3" borderId="56" xfId="0" applyFont="1" applyFill="1" applyBorder="1"/>
    <xf numFmtId="0" fontId="55" fillId="0" borderId="0" xfId="0" applyFont="1" applyAlignment="1">
      <alignment horizontal="right" vertical="top" wrapText="1"/>
    </xf>
    <xf numFmtId="0" fontId="67" fillId="3" borderId="0" xfId="0" applyFont="1" applyFill="1" applyAlignment="1">
      <alignment horizontal="left" vertical="top"/>
    </xf>
    <xf numFmtId="0" fontId="2" fillId="2" borderId="0" xfId="0" applyFont="1" applyFill="1" applyAlignment="1">
      <alignment vertical="center"/>
    </xf>
    <xf numFmtId="0" fontId="2" fillId="2" borderId="0" xfId="0" applyFont="1" applyFill="1" applyAlignment="1">
      <alignment horizontal="left" vertical="center" indent="6"/>
    </xf>
    <xf numFmtId="0" fontId="2" fillId="4" borderId="0" xfId="0" applyFont="1" applyFill="1"/>
    <xf numFmtId="0" fontId="25" fillId="4" borderId="9" xfId="0" applyFont="1" applyFill="1" applyBorder="1" applyAlignment="1">
      <alignment vertical="center" wrapText="1"/>
    </xf>
    <xf numFmtId="0" fontId="25" fillId="4" borderId="9"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25" fillId="4" borderId="0" xfId="0" applyFont="1" applyFill="1" applyAlignment="1">
      <alignment horizontal="center" vertical="center" wrapText="1"/>
    </xf>
    <xf numFmtId="0" fontId="25" fillId="4" borderId="11" xfId="0" applyFont="1" applyFill="1" applyBorder="1" applyAlignment="1">
      <alignment horizontal="center" vertical="center" wrapText="1"/>
    </xf>
    <xf numFmtId="0" fontId="25" fillId="4" borderId="12" xfId="0" applyFont="1" applyFill="1" applyBorder="1" applyAlignment="1">
      <alignment horizontal="center" vertical="center" wrapText="1"/>
    </xf>
    <xf numFmtId="0" fontId="68" fillId="2" borderId="0" xfId="0" applyFont="1" applyFill="1"/>
    <xf numFmtId="0" fontId="68" fillId="2" borderId="0" xfId="0" applyFont="1" applyFill="1" applyAlignment="1">
      <alignment horizontal="left" vertical="center" indent="6"/>
    </xf>
    <xf numFmtId="0" fontId="68" fillId="2" borderId="0" xfId="0" applyFont="1" applyFill="1" applyAlignment="1">
      <alignment vertical="top"/>
    </xf>
    <xf numFmtId="0" fontId="70" fillId="2" borderId="0" xfId="0" applyFont="1" applyFill="1"/>
    <xf numFmtId="0" fontId="68" fillId="3" borderId="0" xfId="0" applyFont="1" applyFill="1"/>
    <xf numFmtId="0" fontId="68" fillId="6" borderId="0" xfId="0" applyFont="1" applyFill="1"/>
    <xf numFmtId="0" fontId="68" fillId="4" borderId="0" xfId="0" applyFont="1" applyFill="1"/>
    <xf numFmtId="0" fontId="52" fillId="3" borderId="0" xfId="0" applyFont="1" applyFill="1" applyAlignment="1">
      <alignment horizontal="right" wrapText="1"/>
    </xf>
    <xf numFmtId="0" fontId="70" fillId="3" borderId="0" xfId="0" applyFont="1" applyFill="1"/>
    <xf numFmtId="0" fontId="70" fillId="6" borderId="0" xfId="0" applyFont="1" applyFill="1"/>
    <xf numFmtId="0" fontId="70" fillId="2" borderId="0" xfId="0" applyFont="1" applyFill="1" applyAlignment="1">
      <alignment wrapText="1"/>
    </xf>
    <xf numFmtId="0" fontId="70" fillId="4" borderId="0" xfId="0" applyFont="1" applyFill="1"/>
    <xf numFmtId="0" fontId="69" fillId="2" borderId="0" xfId="0" applyFont="1" applyFill="1" applyAlignment="1">
      <alignment horizontal="left" vertical="center" indent="3"/>
    </xf>
    <xf numFmtId="0" fontId="69" fillId="2" borderId="0" xfId="0" applyFont="1" applyFill="1" applyAlignment="1">
      <alignment horizontal="left" indent="3"/>
    </xf>
    <xf numFmtId="0" fontId="26" fillId="2" borderId="0" xfId="0" applyFont="1" applyFill="1" applyAlignment="1">
      <alignment horizontal="left" vertical="top" wrapText="1"/>
    </xf>
    <xf numFmtId="0" fontId="29" fillId="2" borderId="0" xfId="1" applyFont="1" applyFill="1" applyAlignment="1">
      <alignment horizontal="left" vertical="top" wrapText="1"/>
    </xf>
    <xf numFmtId="0" fontId="40" fillId="2" borderId="0" xfId="0" applyFont="1" applyFill="1"/>
    <xf numFmtId="0" fontId="72" fillId="2" borderId="0" xfId="0" applyFont="1" applyFill="1"/>
    <xf numFmtId="0" fontId="72" fillId="2" borderId="0" xfId="0" applyFont="1" applyFill="1" applyAlignment="1">
      <alignment horizontal="left" vertical="top"/>
    </xf>
    <xf numFmtId="0" fontId="3" fillId="4" borderId="0" xfId="0" applyFont="1" applyFill="1"/>
    <xf numFmtId="0" fontId="73" fillId="3" borderId="0" xfId="0" applyFont="1" applyFill="1" applyAlignment="1">
      <alignment horizontal="left" vertical="center"/>
    </xf>
    <xf numFmtId="0" fontId="73" fillId="3" borderId="0" xfId="0" applyFont="1" applyFill="1" applyAlignment="1">
      <alignment vertical="center" wrapText="1"/>
    </xf>
    <xf numFmtId="0" fontId="5" fillId="3" borderId="0" xfId="0" applyFont="1" applyFill="1" applyAlignment="1">
      <alignment horizontal="center" vertical="center" wrapText="1"/>
    </xf>
    <xf numFmtId="0" fontId="72" fillId="2" borderId="0" xfId="0" applyFont="1" applyFill="1" applyAlignment="1">
      <alignment vertical="top" wrapText="1"/>
    </xf>
    <xf numFmtId="0" fontId="44" fillId="15" borderId="0" xfId="0" applyFont="1" applyFill="1" applyAlignment="1">
      <alignment horizontal="left" vertical="center" readingOrder="1"/>
    </xf>
    <xf numFmtId="0" fontId="10" fillId="15" borderId="0" xfId="0" applyFont="1" applyFill="1" applyAlignment="1">
      <alignment horizontal="center" vertical="center" wrapText="1" readingOrder="1"/>
    </xf>
    <xf numFmtId="0" fontId="41" fillId="0" borderId="0" xfId="1" applyFont="1" applyFill="1"/>
    <xf numFmtId="0" fontId="50" fillId="10" borderId="27" xfId="0" applyFont="1" applyFill="1" applyBorder="1" applyAlignment="1">
      <alignment horizontal="center" vertical="center"/>
    </xf>
    <xf numFmtId="0" fontId="0" fillId="2" borderId="0" xfId="0" applyFill="1" applyAlignment="1">
      <alignment horizontal="center" vertical="top" wrapText="1"/>
    </xf>
    <xf numFmtId="0" fontId="55" fillId="2" borderId="0" xfId="0" applyFont="1" applyFill="1" applyAlignment="1">
      <alignment horizontal="right" vertical="top" wrapText="1"/>
    </xf>
    <xf numFmtId="0" fontId="75" fillId="2" borderId="0" xfId="0" applyFont="1" applyFill="1"/>
    <xf numFmtId="0" fontId="70" fillId="10" borderId="0" xfId="0" applyFont="1" applyFill="1"/>
    <xf numFmtId="0" fontId="68" fillId="10" borderId="0" xfId="0" applyFont="1" applyFill="1"/>
    <xf numFmtId="0" fontId="70" fillId="2" borderId="0" xfId="0" applyFont="1" applyFill="1" applyAlignment="1">
      <alignment vertical="top" wrapText="1"/>
    </xf>
    <xf numFmtId="0" fontId="76" fillId="10" borderId="0" xfId="0" applyFont="1" applyFill="1"/>
    <xf numFmtId="0" fontId="76" fillId="0" borderId="0" xfId="0" applyFont="1"/>
    <xf numFmtId="0" fontId="77" fillId="0" borderId="0" xfId="0" applyFont="1" applyAlignment="1">
      <alignment horizontal="left" vertical="top" wrapText="1"/>
    </xf>
    <xf numFmtId="0" fontId="77" fillId="2" borderId="0" xfId="0" applyFont="1" applyFill="1" applyAlignment="1">
      <alignment vertical="top"/>
    </xf>
    <xf numFmtId="0" fontId="79" fillId="2" borderId="0" xfId="0" applyFont="1" applyFill="1"/>
    <xf numFmtId="0" fontId="76" fillId="2" borderId="0" xfId="0" applyFont="1" applyFill="1"/>
    <xf numFmtId="0" fontId="78" fillId="2" borderId="0" xfId="0" applyFont="1" applyFill="1" applyAlignment="1">
      <alignment horizontal="right" vertical="top" wrapText="1"/>
    </xf>
    <xf numFmtId="0" fontId="1" fillId="2" borderId="0" xfId="1" applyFill="1"/>
    <xf numFmtId="0" fontId="2" fillId="15" borderId="0" xfId="0" applyFont="1" applyFill="1"/>
    <xf numFmtId="0" fontId="3" fillId="15" borderId="0" xfId="0" applyFont="1" applyFill="1"/>
    <xf numFmtId="0" fontId="23" fillId="0" borderId="0" xfId="0" applyFont="1" applyAlignment="1">
      <alignment horizontal="left" vertical="top" wrapText="1"/>
    </xf>
    <xf numFmtId="0" fontId="35" fillId="2" borderId="0" xfId="0" applyFont="1" applyFill="1" applyAlignment="1">
      <alignment horizontal="left" vertical="top" wrapText="1"/>
    </xf>
    <xf numFmtId="0" fontId="54" fillId="2" borderId="0" xfId="0" applyFont="1" applyFill="1"/>
    <xf numFmtId="0" fontId="80" fillId="14" borderId="0" xfId="1" applyFont="1" applyFill="1" applyBorder="1" applyAlignment="1">
      <alignment horizontal="left" vertical="top"/>
    </xf>
    <xf numFmtId="0" fontId="30" fillId="2" borderId="0" xfId="0" applyFont="1" applyFill="1"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30" fillId="2" borderId="0" xfId="0" applyFont="1" applyFill="1" applyAlignment="1">
      <alignment horizontal="center" vertical="center" wrapText="1" readingOrder="1"/>
    </xf>
    <xf numFmtId="0" fontId="32" fillId="2" borderId="0" xfId="0" applyFont="1" applyFill="1" applyAlignment="1">
      <alignment horizontal="center"/>
    </xf>
    <xf numFmtId="0" fontId="48" fillId="0" borderId="0" xfId="2"/>
    <xf numFmtId="0" fontId="48" fillId="2" borderId="0" xfId="2" applyFill="1"/>
    <xf numFmtId="0" fontId="81" fillId="2" borderId="0" xfId="1" applyFont="1" applyFill="1"/>
    <xf numFmtId="0" fontId="81" fillId="2" borderId="0" xfId="0" applyFont="1" applyFill="1"/>
    <xf numFmtId="0" fontId="80" fillId="2" borderId="0" xfId="1" applyFont="1" applyFill="1" applyBorder="1" applyAlignment="1">
      <alignment horizontal="left" vertical="top"/>
    </xf>
    <xf numFmtId="0" fontId="83" fillId="2" borderId="0" xfId="0" applyFont="1" applyFill="1" applyAlignment="1">
      <alignment horizontal="left" vertical="top" wrapText="1"/>
    </xf>
    <xf numFmtId="0" fontId="84" fillId="0" borderId="0" xfId="0" applyFont="1" applyAlignment="1">
      <alignment vertical="top" wrapText="1"/>
    </xf>
    <xf numFmtId="0" fontId="85" fillId="0" borderId="0" xfId="0" applyFont="1" applyAlignment="1">
      <alignment vertical="top" wrapText="1"/>
    </xf>
    <xf numFmtId="0" fontId="29" fillId="0" borderId="0" xfId="1" applyFont="1" applyAlignment="1">
      <alignment vertical="top" wrapText="1"/>
    </xf>
    <xf numFmtId="0" fontId="29" fillId="0" borderId="0" xfId="1" applyFont="1" applyFill="1" applyAlignment="1">
      <alignment horizontal="left" vertical="top" wrapText="1" readingOrder="1"/>
    </xf>
    <xf numFmtId="0" fontId="12" fillId="0" borderId="14" xfId="0" applyFont="1" applyBorder="1" applyAlignment="1">
      <alignment horizontal="left" vertical="top" wrapText="1" readingOrder="1"/>
    </xf>
    <xf numFmtId="3" fontId="12" fillId="0" borderId="4" xfId="0" applyNumberFormat="1" applyFont="1" applyBorder="1" applyAlignment="1">
      <alignment horizontal="left" vertical="top" wrapText="1" readingOrder="1"/>
    </xf>
    <xf numFmtId="0" fontId="12" fillId="0" borderId="4" xfId="0" applyFont="1" applyBorder="1" applyAlignment="1">
      <alignment horizontal="left" vertical="top" wrapText="1" readingOrder="1"/>
    </xf>
    <xf numFmtId="49" fontId="26" fillId="0" borderId="0" xfId="0" applyNumberFormat="1" applyFont="1" applyAlignment="1">
      <alignment horizontal="left" vertical="top" wrapText="1"/>
    </xf>
    <xf numFmtId="3" fontId="26" fillId="0" borderId="0" xfId="0" applyNumberFormat="1" applyFont="1" applyAlignment="1">
      <alignment horizontal="left" vertical="top"/>
    </xf>
    <xf numFmtId="3" fontId="12" fillId="0" borderId="0" xfId="0" applyNumberFormat="1" applyFont="1" applyAlignment="1">
      <alignment horizontal="left" vertical="top" wrapText="1" readingOrder="1"/>
    </xf>
    <xf numFmtId="0" fontId="26" fillId="0" borderId="15" xfId="0" applyFont="1" applyBorder="1" applyAlignment="1">
      <alignment horizontal="left" vertical="top" wrapText="1"/>
    </xf>
    <xf numFmtId="10" fontId="26" fillId="0" borderId="15" xfId="0" applyNumberFormat="1" applyFont="1" applyBorder="1" applyAlignment="1">
      <alignment horizontal="left" vertical="top"/>
    </xf>
    <xf numFmtId="0" fontId="29" fillId="0" borderId="0" xfId="1" applyFont="1" applyBorder="1" applyAlignment="1">
      <alignment horizontal="left" vertical="top" wrapText="1" readingOrder="1"/>
    </xf>
    <xf numFmtId="0" fontId="87" fillId="0" borderId="0" xfId="0" applyFont="1" applyAlignment="1">
      <alignment horizontal="left" vertical="top" wrapText="1" readingOrder="1"/>
    </xf>
    <xf numFmtId="9" fontId="12" fillId="0" borderId="0" xfId="0" applyNumberFormat="1" applyFont="1" applyAlignment="1">
      <alignment horizontal="left" vertical="top" wrapText="1" readingOrder="1"/>
    </xf>
    <xf numFmtId="0" fontId="0" fillId="0" borderId="0" xfId="0" applyAlignment="1">
      <alignment horizontal="left" vertical="top"/>
    </xf>
    <xf numFmtId="0" fontId="77" fillId="2" borderId="0" xfId="0" applyFont="1" applyFill="1"/>
    <xf numFmtId="0" fontId="92" fillId="2" borderId="0" xfId="0" applyFont="1" applyFill="1"/>
    <xf numFmtId="0" fontId="29" fillId="0" borderId="0" xfId="1" applyFont="1" applyFill="1" applyAlignment="1">
      <alignment horizontal="left" vertical="top" wrapText="1"/>
    </xf>
    <xf numFmtId="0" fontId="29" fillId="2" borderId="0" xfId="1" applyFont="1" applyFill="1" applyAlignment="1">
      <alignment vertical="top" wrapText="1"/>
    </xf>
    <xf numFmtId="0" fontId="23" fillId="9" borderId="0" xfId="0" applyFont="1" applyFill="1" applyAlignment="1">
      <alignment horizontal="left" vertical="top" wrapText="1" readingOrder="1"/>
    </xf>
    <xf numFmtId="0" fontId="10" fillId="0" borderId="0" xfId="0" applyFont="1" applyAlignment="1">
      <alignment vertical="center" wrapText="1" readingOrder="1"/>
    </xf>
    <xf numFmtId="0" fontId="21" fillId="2" borderId="0" xfId="0" applyFont="1" applyFill="1"/>
    <xf numFmtId="0" fontId="21" fillId="2" borderId="0" xfId="0" applyFont="1" applyFill="1" applyAlignment="1">
      <alignment horizontal="left" vertical="top" wrapText="1" readingOrder="1"/>
    </xf>
    <xf numFmtId="0" fontId="12" fillId="0" borderId="0" xfId="0" applyFont="1" applyAlignment="1">
      <alignment vertical="top" wrapText="1" readingOrder="1"/>
    </xf>
    <xf numFmtId="0" fontId="12" fillId="2" borderId="15" xfId="0" applyFont="1" applyFill="1" applyBorder="1" applyAlignment="1">
      <alignment horizontal="left" vertical="top" wrapText="1" readingOrder="1"/>
    </xf>
    <xf numFmtId="0" fontId="23" fillId="0" borderId="15" xfId="0" applyFont="1" applyBorder="1" applyAlignment="1">
      <alignment horizontal="left" vertical="top" wrapText="1" readingOrder="1"/>
    </xf>
    <xf numFmtId="0" fontId="23" fillId="2" borderId="0" xfId="0" applyFont="1" applyFill="1"/>
    <xf numFmtId="0" fontId="23" fillId="0" borderId="0" xfId="0" applyFont="1" applyAlignment="1">
      <alignment vertical="top" wrapText="1"/>
    </xf>
    <xf numFmtId="0" fontId="23" fillId="2" borderId="0" xfId="0" applyFont="1" applyFill="1" applyAlignment="1">
      <alignment horizontal="left" vertical="top"/>
    </xf>
    <xf numFmtId="0" fontId="23" fillId="0" borderId="0" xfId="0" applyFont="1" applyAlignment="1">
      <alignment horizontal="left" vertical="top"/>
    </xf>
    <xf numFmtId="0" fontId="23" fillId="2" borderId="15" xfId="0" applyFont="1" applyFill="1" applyBorder="1" applyAlignment="1">
      <alignment horizontal="left" vertical="top"/>
    </xf>
    <xf numFmtId="0" fontId="23" fillId="0" borderId="15" xfId="0" applyFont="1" applyBorder="1" applyAlignment="1">
      <alignment horizontal="left" vertical="top"/>
    </xf>
    <xf numFmtId="0" fontId="1" fillId="0" borderId="0" xfId="1" applyAlignment="1">
      <alignment horizontal="left" vertical="top"/>
    </xf>
    <xf numFmtId="0" fontId="23" fillId="0" borderId="15" xfId="0" applyFont="1" applyBorder="1" applyAlignment="1">
      <alignment horizontal="left" vertical="top" wrapText="1"/>
    </xf>
    <xf numFmtId="0" fontId="26" fillId="0" borderId="0" xfId="0" applyFont="1" applyAlignment="1">
      <alignment horizontal="left" vertical="top" wrapText="1" readingOrder="1"/>
    </xf>
    <xf numFmtId="0" fontId="23" fillId="0" borderId="13" xfId="0" applyFont="1" applyBorder="1" applyAlignment="1">
      <alignment horizontal="left" vertical="top" wrapText="1" readingOrder="1"/>
    </xf>
    <xf numFmtId="0" fontId="23" fillId="2" borderId="13" xfId="0" applyFont="1" applyFill="1" applyBorder="1"/>
    <xf numFmtId="0" fontId="2" fillId="2" borderId="0" xfId="0" applyFont="1" applyFill="1" applyAlignment="1">
      <alignment vertical="top" wrapText="1"/>
    </xf>
    <xf numFmtId="0" fontId="23" fillId="9" borderId="0" xfId="0" applyFont="1" applyFill="1" applyAlignment="1">
      <alignment horizontal="left" vertical="top" wrapText="1"/>
    </xf>
    <xf numFmtId="0" fontId="93" fillId="2" borderId="0" xfId="0" applyFont="1" applyFill="1" applyAlignment="1">
      <alignment horizontal="center" vertical="center" wrapText="1" readingOrder="1"/>
    </xf>
    <xf numFmtId="0" fontId="94" fillId="2" borderId="0" xfId="0" applyFont="1" applyFill="1"/>
    <xf numFmtId="0" fontId="94" fillId="2" borderId="0" xfId="0" applyFont="1" applyFill="1" applyAlignment="1">
      <alignment horizontal="left" vertical="top"/>
    </xf>
    <xf numFmtId="0" fontId="34" fillId="0" borderId="0" xfId="0" applyFont="1" applyAlignment="1">
      <alignment horizontal="left" vertical="top" wrapText="1"/>
    </xf>
    <xf numFmtId="0" fontId="29" fillId="2" borderId="0" xfId="1" applyFont="1" applyFill="1" applyAlignment="1">
      <alignment vertical="top"/>
    </xf>
    <xf numFmtId="0" fontId="2" fillId="16" borderId="19" xfId="0" applyFont="1" applyFill="1" applyBorder="1"/>
    <xf numFmtId="0" fontId="97" fillId="2" borderId="0" xfId="0" applyFont="1" applyFill="1" applyAlignment="1">
      <alignment vertical="top"/>
    </xf>
    <xf numFmtId="0" fontId="2" fillId="2" borderId="76" xfId="0" applyFont="1" applyFill="1" applyBorder="1"/>
    <xf numFmtId="0" fontId="54" fillId="16" borderId="60" xfId="0" applyFont="1" applyFill="1" applyBorder="1"/>
    <xf numFmtId="0" fontId="1" fillId="0" borderId="0" xfId="1" applyFill="1" applyAlignment="1">
      <alignment vertical="top" wrapText="1"/>
    </xf>
    <xf numFmtId="0" fontId="35" fillId="16" borderId="0" xfId="0" applyFont="1" applyFill="1"/>
    <xf numFmtId="0" fontId="80" fillId="16" borderId="0" xfId="1" applyFont="1" applyFill="1"/>
    <xf numFmtId="0" fontId="34" fillId="0" borderId="0" xfId="0" applyFont="1" applyAlignment="1">
      <alignment wrapText="1"/>
    </xf>
    <xf numFmtId="0" fontId="97" fillId="2" borderId="0" xfId="0" applyFont="1" applyFill="1"/>
    <xf numFmtId="0" fontId="1" fillId="2" borderId="0" xfId="1" applyFill="1" applyBorder="1" applyAlignment="1">
      <alignment horizontal="left" vertical="top"/>
    </xf>
    <xf numFmtId="0" fontId="99" fillId="2" borderId="0" xfId="1" applyFont="1" applyFill="1" applyBorder="1" applyAlignment="1">
      <alignment horizontal="left" vertical="top" wrapText="1"/>
    </xf>
    <xf numFmtId="0" fontId="101" fillId="0" borderId="0" xfId="0" applyFont="1" applyAlignment="1">
      <alignment horizontal="left" vertical="top" wrapText="1"/>
    </xf>
    <xf numFmtId="0" fontId="100" fillId="2" borderId="0" xfId="0" applyFont="1" applyFill="1" applyAlignment="1">
      <alignment horizontal="left" vertical="top" wrapText="1"/>
    </xf>
    <xf numFmtId="0" fontId="1" fillId="2" borderId="0" xfId="1" applyFill="1" applyAlignment="1">
      <alignment vertical="top"/>
    </xf>
    <xf numFmtId="0" fontId="1" fillId="2" borderId="0" xfId="1" applyFill="1" applyAlignment="1">
      <alignment vertical="top" wrapText="1"/>
    </xf>
    <xf numFmtId="0" fontId="14" fillId="2" borderId="0" xfId="0" applyFont="1" applyFill="1"/>
    <xf numFmtId="0" fontId="49" fillId="11" borderId="27" xfId="0" applyFont="1" applyFill="1" applyBorder="1" applyAlignment="1">
      <alignment vertical="top" wrapText="1"/>
    </xf>
    <xf numFmtId="0" fontId="50" fillId="18" borderId="27" xfId="0" applyFont="1" applyFill="1" applyBorder="1" applyAlignment="1">
      <alignment horizontal="center" vertical="center"/>
    </xf>
    <xf numFmtId="0" fontId="41" fillId="0" borderId="0" xfId="1" applyFont="1"/>
    <xf numFmtId="0" fontId="49" fillId="2" borderId="0" xfId="0" applyFont="1" applyFill="1" applyAlignment="1">
      <alignment horizontal="left" vertical="center" indent="3" readingOrder="1"/>
    </xf>
    <xf numFmtId="0" fontId="103" fillId="2" borderId="0" xfId="0" applyFont="1" applyFill="1" applyAlignment="1">
      <alignment horizontal="left" vertical="center" indent="3" readingOrder="1"/>
    </xf>
    <xf numFmtId="0" fontId="45" fillId="2" borderId="0" xfId="0" applyFont="1" applyFill="1" applyAlignment="1">
      <alignment vertical="top"/>
    </xf>
    <xf numFmtId="0" fontId="106" fillId="2" borderId="0" xfId="2" applyFont="1" applyFill="1" applyAlignment="1">
      <alignment horizontal="left" vertical="top"/>
    </xf>
    <xf numFmtId="0" fontId="86" fillId="5" borderId="0" xfId="0" applyFont="1" applyFill="1" applyAlignment="1">
      <alignment horizontal="center" vertical="center" wrapText="1" readingOrder="1"/>
    </xf>
    <xf numFmtId="0" fontId="86" fillId="2" borderId="0" xfId="0" applyFont="1" applyFill="1" applyAlignment="1">
      <alignment horizontal="center" vertical="center" wrapText="1" readingOrder="1"/>
    </xf>
    <xf numFmtId="0" fontId="107" fillId="2" borderId="1" xfId="1" applyFont="1" applyFill="1" applyBorder="1" applyAlignment="1">
      <alignment horizontal="center" vertical="center"/>
    </xf>
    <xf numFmtId="0" fontId="108" fillId="13" borderId="27" xfId="0" applyFont="1" applyFill="1" applyBorder="1"/>
    <xf numFmtId="0" fontId="108" fillId="11" borderId="27" xfId="0" applyFont="1" applyFill="1" applyBorder="1"/>
    <xf numFmtId="0" fontId="109" fillId="2" borderId="0" xfId="0" applyFont="1" applyFill="1"/>
    <xf numFmtId="0" fontId="49" fillId="3" borderId="27" xfId="0" applyFont="1" applyFill="1" applyBorder="1" applyAlignment="1">
      <alignment vertical="top"/>
    </xf>
    <xf numFmtId="0" fontId="49" fillId="13" borderId="27" xfId="0" applyFont="1" applyFill="1" applyBorder="1" applyAlignment="1">
      <alignment vertical="top"/>
    </xf>
    <xf numFmtId="0" fontId="49" fillId="17" borderId="27" xfId="0" applyFont="1" applyFill="1" applyBorder="1" applyAlignment="1">
      <alignment vertical="top"/>
    </xf>
    <xf numFmtId="0" fontId="49" fillId="18" borderId="27" xfId="0" applyFont="1" applyFill="1" applyBorder="1" applyAlignment="1">
      <alignment vertical="top"/>
    </xf>
    <xf numFmtId="0" fontId="49" fillId="18" borderId="27" xfId="0" applyFont="1" applyFill="1" applyBorder="1"/>
    <xf numFmtId="0" fontId="49" fillId="18" borderId="27" xfId="0" applyFont="1" applyFill="1" applyBorder="1" applyAlignment="1">
      <alignment vertical="top" wrapText="1"/>
    </xf>
    <xf numFmtId="0" fontId="49" fillId="17" borderId="27" xfId="0" applyFont="1" applyFill="1" applyBorder="1"/>
    <xf numFmtId="0" fontId="49" fillId="11" borderId="27" xfId="0" applyFont="1" applyFill="1" applyBorder="1" applyAlignment="1">
      <alignment horizontal="center" vertical="center" wrapText="1"/>
    </xf>
    <xf numFmtId="0" fontId="49" fillId="2" borderId="0" xfId="0" applyFont="1" applyFill="1"/>
    <xf numFmtId="0" fontId="110" fillId="2" borderId="0" xfId="0" applyFont="1" applyFill="1"/>
    <xf numFmtId="0" fontId="48" fillId="2" borderId="0" xfId="0" applyFont="1" applyFill="1" applyAlignment="1">
      <alignment horizontal="left" vertical="center" indent="3" readingOrder="1"/>
    </xf>
    <xf numFmtId="0" fontId="112" fillId="2" borderId="0" xfId="0" applyFont="1" applyFill="1"/>
    <xf numFmtId="0" fontId="49" fillId="12" borderId="27" xfId="0" applyFont="1" applyFill="1" applyBorder="1" applyAlignment="1">
      <alignment vertical="top"/>
    </xf>
    <xf numFmtId="0" fontId="49" fillId="12" borderId="27" xfId="0" applyFont="1" applyFill="1" applyBorder="1" applyAlignment="1">
      <alignment vertical="top" wrapText="1"/>
    </xf>
    <xf numFmtId="0" fontId="49" fillId="19" borderId="27" xfId="0" applyFont="1" applyFill="1" applyBorder="1" applyAlignment="1">
      <alignment vertical="top"/>
    </xf>
    <xf numFmtId="0" fontId="33" fillId="2" borderId="0" xfId="0" applyFont="1" applyFill="1" applyAlignment="1">
      <alignment horizontal="left" vertical="center"/>
    </xf>
    <xf numFmtId="0" fontId="52" fillId="5" borderId="0" xfId="0" applyFont="1" applyFill="1" applyAlignment="1">
      <alignment horizontal="left" vertical="center" readingOrder="1"/>
    </xf>
    <xf numFmtId="0" fontId="113" fillId="2" borderId="0" xfId="2" applyFont="1" applyFill="1" applyAlignment="1">
      <alignment horizontal="left"/>
    </xf>
    <xf numFmtId="0" fontId="81" fillId="2" borderId="0" xfId="0" applyFont="1" applyFill="1" applyAlignment="1">
      <alignment horizontal="center" vertical="center" wrapText="1" readingOrder="1"/>
    </xf>
    <xf numFmtId="0" fontId="108" fillId="18" borderId="27" xfId="0" applyFont="1" applyFill="1" applyBorder="1" applyAlignment="1">
      <alignment vertical="top" wrapText="1"/>
    </xf>
    <xf numFmtId="43" fontId="29" fillId="2" borderId="0" xfId="3" applyFont="1" applyFill="1" applyAlignment="1">
      <alignment horizontal="left" vertical="top" wrapText="1"/>
    </xf>
    <xf numFmtId="0" fontId="10" fillId="5" borderId="17" xfId="0" applyFont="1" applyFill="1" applyBorder="1" applyAlignment="1">
      <alignment vertical="center" textRotation="90" wrapText="1" readingOrder="1"/>
    </xf>
    <xf numFmtId="0" fontId="10" fillId="5" borderId="18" xfId="0" applyFont="1" applyFill="1" applyBorder="1" applyAlignment="1">
      <alignment vertical="center" textRotation="90" wrapText="1" readingOrder="1"/>
    </xf>
    <xf numFmtId="0" fontId="10" fillId="5" borderId="1" xfId="0" applyFont="1" applyFill="1" applyBorder="1" applyAlignment="1">
      <alignment vertical="center" textRotation="90" wrapText="1" readingOrder="1"/>
    </xf>
    <xf numFmtId="0" fontId="117" fillId="2" borderId="0" xfId="0" applyFont="1" applyFill="1"/>
    <xf numFmtId="0" fontId="55" fillId="4" borderId="12" xfId="0" applyFont="1" applyFill="1" applyBorder="1" applyAlignment="1">
      <alignment horizontal="left" vertical="top" wrapText="1"/>
    </xf>
    <xf numFmtId="0" fontId="118" fillId="3" borderId="0" xfId="0" applyFont="1" applyFill="1" applyAlignment="1">
      <alignment vertical="top"/>
    </xf>
    <xf numFmtId="0" fontId="119" fillId="3" borderId="0" xfId="0" applyFont="1" applyFill="1" applyAlignment="1">
      <alignment vertical="top"/>
    </xf>
    <xf numFmtId="0" fontId="94" fillId="3" borderId="0" xfId="0" applyFont="1" applyFill="1" applyAlignment="1">
      <alignment vertical="top" wrapText="1"/>
    </xf>
    <xf numFmtId="164" fontId="44" fillId="3" borderId="0" xfId="0" applyNumberFormat="1" applyFont="1" applyFill="1" applyAlignment="1">
      <alignment horizontal="left" wrapText="1" indent="2"/>
    </xf>
    <xf numFmtId="17" fontId="44" fillId="3" borderId="0" xfId="0" applyNumberFormat="1" applyFont="1" applyFill="1" applyAlignment="1">
      <alignment horizontal="left" wrapText="1" indent="2"/>
    </xf>
    <xf numFmtId="0" fontId="94" fillId="3" borderId="0" xfId="0" applyFont="1" applyFill="1" applyAlignment="1">
      <alignment vertical="top"/>
    </xf>
    <xf numFmtId="0" fontId="2" fillId="3" borderId="76" xfId="0" applyFont="1" applyFill="1" applyBorder="1" applyAlignment="1">
      <alignment vertical="top" wrapText="1"/>
    </xf>
    <xf numFmtId="0" fontId="2" fillId="3" borderId="76" xfId="0" applyFont="1" applyFill="1" applyBorder="1" applyAlignment="1">
      <alignment vertical="top"/>
    </xf>
    <xf numFmtId="0" fontId="94" fillId="3" borderId="76" xfId="0" applyFont="1" applyFill="1" applyBorder="1" applyAlignment="1">
      <alignment vertical="top" wrapText="1"/>
    </xf>
    <xf numFmtId="0" fontId="10" fillId="5" borderId="1" xfId="0" applyFont="1" applyFill="1" applyBorder="1" applyAlignment="1">
      <alignment horizontal="center" vertical="center" readingOrder="1"/>
    </xf>
    <xf numFmtId="0" fontId="11" fillId="0" borderId="14" xfId="0" applyFont="1" applyBorder="1" applyAlignment="1">
      <alignment horizontal="left" vertical="top" wrapText="1" readingOrder="1"/>
    </xf>
    <xf numFmtId="0" fontId="27" fillId="0" borderId="14" xfId="0" applyFont="1" applyBorder="1" applyAlignment="1">
      <alignment horizontal="left" vertical="top" wrapText="1"/>
    </xf>
    <xf numFmtId="0" fontId="23" fillId="0" borderId="14" xfId="0" applyFont="1" applyBorder="1" applyAlignment="1">
      <alignment horizontal="left" vertical="top" wrapText="1" readingOrder="1"/>
    </xf>
    <xf numFmtId="0" fontId="23" fillId="2" borderId="14" xfId="0" applyFont="1" applyFill="1" applyBorder="1" applyAlignment="1">
      <alignment horizontal="left" vertical="top"/>
    </xf>
    <xf numFmtId="0" fontId="23" fillId="2" borderId="14" xfId="0" applyFont="1" applyFill="1" applyBorder="1" applyAlignment="1">
      <alignment horizontal="left" vertical="top" wrapText="1" readingOrder="1"/>
    </xf>
    <xf numFmtId="0" fontId="23" fillId="2" borderId="0" xfId="0" applyFont="1" applyFill="1" applyAlignment="1">
      <alignment horizontal="left" vertical="top" wrapText="1" readingOrder="1"/>
    </xf>
    <xf numFmtId="0" fontId="34" fillId="0" borderId="0" xfId="0" applyFont="1" applyAlignment="1">
      <alignment vertical="top" wrapText="1"/>
    </xf>
    <xf numFmtId="0" fontId="124" fillId="2" borderId="0" xfId="1" applyFont="1" applyFill="1"/>
    <xf numFmtId="0" fontId="94" fillId="3" borderId="0" xfId="0" applyFont="1" applyFill="1" applyAlignment="1">
      <alignment horizontal="right" vertical="center" wrapText="1"/>
    </xf>
    <xf numFmtId="0" fontId="94" fillId="3" borderId="76" xfId="0" applyFont="1" applyFill="1" applyBorder="1" applyAlignment="1">
      <alignment horizontal="right" vertical="center" wrapText="1"/>
    </xf>
    <xf numFmtId="0" fontId="94" fillId="3" borderId="11" xfId="0" applyFont="1" applyFill="1" applyBorder="1" applyAlignment="1">
      <alignment horizontal="right" vertical="center" wrapText="1"/>
    </xf>
    <xf numFmtId="0" fontId="94" fillId="3" borderId="79" xfId="0" applyFont="1" applyFill="1" applyBorder="1" applyAlignment="1">
      <alignment horizontal="right" vertical="center" wrapText="1"/>
    </xf>
    <xf numFmtId="0" fontId="25" fillId="4" borderId="9" xfId="0" applyFont="1" applyFill="1" applyBorder="1" applyAlignment="1">
      <alignment horizontal="left" vertical="center" wrapText="1"/>
    </xf>
    <xf numFmtId="0" fontId="25" fillId="4" borderId="11" xfId="0" applyFont="1" applyFill="1" applyBorder="1" applyAlignment="1">
      <alignment horizontal="left" vertical="center" wrapText="1"/>
    </xf>
    <xf numFmtId="0" fontId="67" fillId="3" borderId="0" xfId="0" applyFont="1" applyFill="1" applyAlignment="1">
      <alignment horizontal="left" vertical="top" wrapText="1"/>
    </xf>
    <xf numFmtId="0" fontId="71" fillId="3" borderId="0" xfId="0" applyFont="1" applyFill="1" applyAlignment="1">
      <alignment horizontal="left" vertical="top"/>
    </xf>
    <xf numFmtId="0" fontId="17" fillId="3" borderId="0" xfId="0" applyFont="1" applyFill="1" applyAlignment="1">
      <alignment horizontal="left" vertical="top"/>
    </xf>
    <xf numFmtId="0" fontId="94" fillId="4" borderId="9" xfId="1" applyFont="1" applyFill="1" applyBorder="1" applyAlignment="1">
      <alignment horizontal="left" vertical="top" wrapText="1"/>
    </xf>
    <xf numFmtId="0" fontId="94" fillId="4" borderId="11" xfId="1" applyFont="1" applyFill="1" applyBorder="1" applyAlignment="1">
      <alignment horizontal="left" vertical="top" wrapText="1"/>
    </xf>
    <xf numFmtId="0" fontId="10" fillId="5" borderId="0" xfId="0" applyFont="1" applyFill="1" applyAlignment="1">
      <alignment horizontal="center" vertical="center" wrapText="1" readingOrder="1"/>
    </xf>
    <xf numFmtId="0" fontId="6" fillId="4" borderId="0" xfId="0" applyFont="1" applyFill="1" applyAlignment="1">
      <alignment horizontal="left" vertical="center" wrapText="1"/>
    </xf>
    <xf numFmtId="0" fontId="10" fillId="5" borderId="17" xfId="0" applyFont="1" applyFill="1" applyBorder="1" applyAlignment="1">
      <alignment horizontal="center" vertical="center" textRotation="90" wrapText="1" readingOrder="1"/>
    </xf>
    <xf numFmtId="0" fontId="10" fillId="5" borderId="68" xfId="0" applyFont="1" applyFill="1" applyBorder="1" applyAlignment="1">
      <alignment horizontal="center" vertical="center" textRotation="90" wrapText="1" readingOrder="1"/>
    </xf>
    <xf numFmtId="0" fontId="10" fillId="5" borderId="18" xfId="0" applyFont="1" applyFill="1" applyBorder="1" applyAlignment="1">
      <alignment horizontal="center" vertical="center" textRotation="90" wrapText="1" readingOrder="1"/>
    </xf>
    <xf numFmtId="0" fontId="10" fillId="5" borderId="17" xfId="0" applyFont="1" applyFill="1" applyBorder="1" applyAlignment="1">
      <alignment horizontal="center" vertical="center" textRotation="90" readingOrder="1"/>
    </xf>
    <xf numFmtId="0" fontId="10" fillId="5" borderId="18" xfId="0" applyFont="1" applyFill="1" applyBorder="1" applyAlignment="1">
      <alignment horizontal="center" vertical="center" textRotation="90" readingOrder="1"/>
    </xf>
    <xf numFmtId="0" fontId="10" fillId="5" borderId="0" xfId="0" applyFont="1" applyFill="1" applyAlignment="1">
      <alignment horizontal="center" vertical="center" textRotation="90" wrapText="1" readingOrder="1"/>
    </xf>
    <xf numFmtId="0" fontId="11" fillId="0" borderId="0" xfId="0" applyFont="1" applyAlignment="1">
      <alignment horizontal="left" vertical="top" wrapText="1" readingOrder="1"/>
    </xf>
    <xf numFmtId="0" fontId="11" fillId="0" borderId="14" xfId="0" applyFont="1" applyBorder="1" applyAlignment="1">
      <alignment horizontal="left" vertical="top" wrapText="1" readingOrder="1"/>
    </xf>
    <xf numFmtId="0" fontId="11" fillId="0" borderId="15" xfId="0" applyFont="1" applyBorder="1" applyAlignment="1">
      <alignment horizontal="left" vertical="top" wrapText="1" readingOrder="1"/>
    </xf>
    <xf numFmtId="0" fontId="116" fillId="0" borderId="14" xfId="0" applyFont="1" applyBorder="1" applyAlignment="1">
      <alignment horizontal="left" vertical="top" wrapText="1" readingOrder="1"/>
    </xf>
    <xf numFmtId="0" fontId="26" fillId="0" borderId="0" xfId="0" applyFont="1" applyAlignment="1">
      <alignment horizontal="left" vertical="top"/>
    </xf>
    <xf numFmtId="0" fontId="26" fillId="0" borderId="15" xfId="0" applyFont="1" applyBorder="1" applyAlignment="1">
      <alignment horizontal="left" vertical="top"/>
    </xf>
    <xf numFmtId="0" fontId="12" fillId="0" borderId="14" xfId="0" applyFont="1" applyBorder="1" applyAlignment="1">
      <alignment horizontal="left" vertical="top" wrapText="1" readingOrder="1"/>
    </xf>
    <xf numFmtId="0" fontId="12" fillId="0" borderId="0" xfId="0" applyFont="1" applyAlignment="1">
      <alignment horizontal="left" vertical="top" wrapText="1" readingOrder="1"/>
    </xf>
    <xf numFmtId="0" fontId="89" fillId="0" borderId="0" xfId="0" applyFont="1" applyAlignment="1">
      <alignment horizontal="left" vertical="top" wrapText="1" readingOrder="1"/>
    </xf>
    <xf numFmtId="0" fontId="26" fillId="0" borderId="0" xfId="0" applyFont="1" applyAlignment="1">
      <alignment horizontal="left" vertical="top" wrapText="1"/>
    </xf>
    <xf numFmtId="0" fontId="77" fillId="0" borderId="0" xfId="0" applyFont="1" applyAlignment="1">
      <alignment horizontal="left" vertical="top" wrapText="1"/>
    </xf>
    <xf numFmtId="0" fontId="23" fillId="0" borderId="0" xfId="0" applyFont="1" applyAlignment="1">
      <alignment horizontal="left" vertical="top" wrapText="1" readingOrder="1"/>
    </xf>
    <xf numFmtId="0" fontId="11" fillId="2" borderId="14" xfId="0" applyFont="1" applyFill="1" applyBorder="1" applyAlignment="1">
      <alignment horizontal="left" vertical="top" wrapText="1" readingOrder="1"/>
    </xf>
    <xf numFmtId="0" fontId="0" fillId="0" borderId="0" xfId="0" applyAlignment="1">
      <alignment horizontal="left" vertical="top" wrapText="1" readingOrder="1"/>
    </xf>
    <xf numFmtId="0" fontId="6" fillId="4" borderId="9" xfId="0" applyFont="1" applyFill="1" applyBorder="1" applyAlignment="1">
      <alignment horizontal="left" vertical="center" wrapText="1"/>
    </xf>
    <xf numFmtId="0" fontId="22" fillId="2" borderId="0" xfId="0" applyFont="1" applyFill="1" applyAlignment="1">
      <alignment horizontal="center"/>
    </xf>
    <xf numFmtId="0" fontId="10" fillId="7" borderId="70" xfId="0" applyFont="1" applyFill="1" applyBorder="1" applyAlignment="1">
      <alignment horizontal="center" vertical="center" wrapText="1" readingOrder="1"/>
    </xf>
    <xf numFmtId="0" fontId="10" fillId="7" borderId="71" xfId="0" applyFont="1" applyFill="1" applyBorder="1" applyAlignment="1">
      <alignment horizontal="center" vertical="center" wrapText="1" readingOrder="1"/>
    </xf>
    <xf numFmtId="0" fontId="10" fillId="8" borderId="72" xfId="0" applyFont="1" applyFill="1" applyBorder="1" applyAlignment="1">
      <alignment horizontal="center" vertical="center" wrapText="1" readingOrder="1"/>
    </xf>
    <xf numFmtId="0" fontId="10" fillId="8" borderId="73" xfId="0" applyFont="1" applyFill="1" applyBorder="1" applyAlignment="1">
      <alignment horizontal="center" vertical="center" wrapText="1" readingOrder="1"/>
    </xf>
    <xf numFmtId="0" fontId="116" fillId="0" borderId="0" xfId="0" applyFont="1" applyAlignment="1">
      <alignment horizontal="left" vertical="top" wrapText="1" readingOrder="1"/>
    </xf>
    <xf numFmtId="0" fontId="11" fillId="0" borderId="13" xfId="0" applyFont="1" applyBorder="1" applyAlignment="1">
      <alignment horizontal="left" vertical="top" wrapText="1" readingOrder="1"/>
    </xf>
    <xf numFmtId="0" fontId="30" fillId="2" borderId="0" xfId="0" applyFont="1" applyFill="1" applyAlignment="1">
      <alignment horizontal="left" vertical="top" wrapText="1"/>
    </xf>
    <xf numFmtId="0" fontId="35" fillId="2" borderId="0" xfId="0" applyFont="1" applyFill="1" applyAlignment="1">
      <alignment horizontal="left" vertical="top" wrapText="1"/>
    </xf>
    <xf numFmtId="0" fontId="26" fillId="16" borderId="1" xfId="0" applyFont="1" applyFill="1" applyBorder="1" applyAlignment="1">
      <alignment vertical="top" wrapText="1"/>
    </xf>
    <xf numFmtId="0" fontId="96" fillId="0" borderId="1" xfId="0" applyFont="1" applyBorder="1" applyAlignment="1">
      <alignment vertical="top"/>
    </xf>
    <xf numFmtId="0" fontId="2" fillId="16" borderId="1" xfId="0" applyFont="1" applyFill="1" applyBorder="1"/>
    <xf numFmtId="0" fontId="0" fillId="0" borderId="1" xfId="0" applyBorder="1"/>
    <xf numFmtId="0" fontId="96" fillId="0" borderId="1" xfId="0" applyFont="1" applyBorder="1" applyAlignment="1">
      <alignment vertical="top" wrapText="1"/>
    </xf>
    <xf numFmtId="0" fontId="2" fillId="16" borderId="0" xfId="0" applyFont="1" applyFill="1"/>
    <xf numFmtId="0" fontId="0" fillId="0" borderId="0" xfId="0"/>
    <xf numFmtId="0" fontId="23" fillId="2" borderId="19" xfId="0" applyFont="1" applyFill="1" applyBorder="1" applyAlignment="1">
      <alignment vertical="top" wrapText="1"/>
    </xf>
    <xf numFmtId="0" fontId="98" fillId="2" borderId="60" xfId="0" applyFont="1" applyFill="1" applyBorder="1" applyAlignment="1">
      <alignment vertical="top" wrapText="1"/>
    </xf>
    <xf numFmtId="0" fontId="80" fillId="2" borderId="0" xfId="1" applyFont="1" applyFill="1" applyBorder="1" applyAlignment="1">
      <alignment horizontal="left" vertical="top"/>
    </xf>
    <xf numFmtId="0" fontId="26" fillId="14" borderId="1" xfId="0" applyFont="1" applyFill="1" applyBorder="1" applyAlignment="1">
      <alignment horizontal="left" vertical="top" wrapText="1"/>
    </xf>
    <xf numFmtId="0" fontId="26" fillId="14" borderId="1" xfId="0" applyFont="1" applyFill="1" applyBorder="1" applyAlignment="1">
      <alignment horizontal="left" vertical="top"/>
    </xf>
    <xf numFmtId="0" fontId="80" fillId="14" borderId="26" xfId="1" applyFont="1" applyFill="1" applyBorder="1" applyAlignment="1">
      <alignment horizontal="left" vertical="top"/>
    </xf>
    <xf numFmtId="0" fontId="2" fillId="0" borderId="0" xfId="0" applyFont="1" applyAlignment="1">
      <alignment horizontal="center"/>
    </xf>
    <xf numFmtId="0" fontId="80" fillId="14" borderId="67" xfId="1" applyFont="1" applyFill="1" applyBorder="1" applyAlignment="1">
      <alignment horizontal="left" vertical="top"/>
    </xf>
    <xf numFmtId="0" fontId="26" fillId="14" borderId="19" xfId="0" applyFont="1" applyFill="1" applyBorder="1" applyAlignment="1">
      <alignment horizontal="left" vertical="top"/>
    </xf>
    <xf numFmtId="0" fontId="26" fillId="14" borderId="19" xfId="0" applyFont="1" applyFill="1" applyBorder="1" applyAlignment="1">
      <alignment horizontal="left" vertical="top" wrapText="1"/>
    </xf>
    <xf numFmtId="0" fontId="26" fillId="16" borderId="19" xfId="0" applyFont="1" applyFill="1" applyBorder="1" applyAlignment="1">
      <alignment vertical="top" wrapText="1"/>
    </xf>
    <xf numFmtId="0" fontId="96" fillId="0" borderId="60" xfId="0" applyFont="1" applyBorder="1" applyAlignment="1">
      <alignment vertical="top" wrapText="1"/>
    </xf>
    <xf numFmtId="0" fontId="26" fillId="16" borderId="75" xfId="0" applyFont="1" applyFill="1" applyBorder="1" applyAlignment="1">
      <alignment vertical="top" wrapText="1"/>
    </xf>
    <xf numFmtId="0" fontId="0" fillId="0" borderId="0" xfId="0" applyAlignment="1">
      <alignment vertical="top" wrapText="1"/>
    </xf>
    <xf numFmtId="0" fontId="23" fillId="16" borderId="19" xfId="0" applyFont="1" applyFill="1" applyBorder="1" applyAlignment="1">
      <alignment horizontal="left" vertical="top" wrapText="1"/>
    </xf>
    <xf numFmtId="0" fontId="0" fillId="0" borderId="60" xfId="0" applyBorder="1" applyAlignment="1">
      <alignment horizontal="left" vertical="top" wrapText="1"/>
    </xf>
    <xf numFmtId="0" fontId="23" fillId="16" borderId="19" xfId="0" applyFont="1" applyFill="1" applyBorder="1" applyAlignment="1">
      <alignment vertical="top" wrapText="1"/>
    </xf>
    <xf numFmtId="0" fontId="98" fillId="0" borderId="60" xfId="0" applyFont="1" applyBorder="1" applyAlignment="1">
      <alignment vertical="top" wrapText="1"/>
    </xf>
    <xf numFmtId="0" fontId="98" fillId="0" borderId="60" xfId="0" applyFont="1" applyBorder="1" applyAlignment="1">
      <alignment vertical="top"/>
    </xf>
    <xf numFmtId="0" fontId="0" fillId="0" borderId="60" xfId="0" applyBorder="1" applyAlignment="1">
      <alignment vertical="top"/>
    </xf>
    <xf numFmtId="0" fontId="23" fillId="16" borderId="60" xfId="0" applyFont="1" applyFill="1" applyBorder="1" applyAlignment="1">
      <alignment vertical="top" wrapText="1"/>
    </xf>
    <xf numFmtId="0" fontId="100" fillId="16" borderId="19" xfId="0" applyFont="1" applyFill="1" applyBorder="1" applyAlignment="1">
      <alignment horizontal="left" vertical="top" wrapText="1"/>
    </xf>
    <xf numFmtId="0" fontId="101" fillId="0" borderId="60" xfId="0" applyFont="1" applyBorder="1" applyAlignment="1">
      <alignment horizontal="left" vertical="top" wrapText="1"/>
    </xf>
    <xf numFmtId="0" fontId="82" fillId="2" borderId="11" xfId="0" applyFont="1" applyFill="1" applyBorder="1" applyAlignment="1">
      <alignment horizontal="center"/>
    </xf>
    <xf numFmtId="0" fontId="35" fillId="16" borderId="19" xfId="0" applyFont="1" applyFill="1" applyBorder="1" applyAlignment="1">
      <alignment vertical="top"/>
    </xf>
    <xf numFmtId="0" fontId="32" fillId="0" borderId="60" xfId="0" applyFont="1" applyBorder="1"/>
    <xf numFmtId="0" fontId="35" fillId="16" borderId="9" xfId="0" applyFont="1" applyFill="1" applyBorder="1" applyAlignment="1">
      <alignment vertical="top"/>
    </xf>
    <xf numFmtId="0" fontId="32" fillId="0" borderId="9" xfId="0" applyFont="1" applyBorder="1"/>
    <xf numFmtId="0" fontId="2" fillId="16" borderId="74" xfId="0" applyFont="1" applyFill="1" applyBorder="1"/>
    <xf numFmtId="0" fontId="0" fillId="0" borderId="9" xfId="0" applyBorder="1"/>
    <xf numFmtId="0" fontId="2" fillId="16" borderId="19" xfId="0" applyFont="1" applyFill="1" applyBorder="1"/>
    <xf numFmtId="0" fontId="0" fillId="0" borderId="60" xfId="0" applyBorder="1"/>
    <xf numFmtId="0" fontId="35" fillId="16" borderId="0" xfId="0" applyFont="1" applyFill="1" applyAlignment="1">
      <alignment horizontal="left" vertical="top"/>
    </xf>
    <xf numFmtId="0" fontId="32" fillId="0" borderId="0" xfId="0" applyFont="1" applyAlignment="1">
      <alignment horizontal="left" vertical="top"/>
    </xf>
    <xf numFmtId="0" fontId="100" fillId="14" borderId="0" xfId="1" applyFont="1" applyFill="1" applyBorder="1" applyAlignment="1">
      <alignment horizontal="left" vertical="top"/>
    </xf>
    <xf numFmtId="0" fontId="80" fillId="14" borderId="0" xfId="1" applyFont="1" applyFill="1" applyBorder="1" applyAlignment="1">
      <alignment horizontal="left" vertical="top"/>
    </xf>
    <xf numFmtId="0" fontId="80" fillId="14" borderId="77" xfId="1" applyFont="1" applyFill="1" applyBorder="1" applyAlignment="1">
      <alignment horizontal="left" vertical="top"/>
    </xf>
    <xf numFmtId="0" fontId="2" fillId="0" borderId="11" xfId="0" applyFont="1" applyBorder="1" applyAlignment="1">
      <alignment horizontal="center"/>
    </xf>
    <xf numFmtId="0" fontId="26" fillId="14" borderId="60" xfId="0" applyFont="1" applyFill="1" applyBorder="1" applyAlignment="1">
      <alignment horizontal="left" vertical="top" wrapText="1"/>
    </xf>
    <xf numFmtId="0" fontId="80" fillId="16" borderId="67" xfId="1" applyFont="1" applyFill="1" applyBorder="1" applyAlignment="1">
      <alignment horizontal="left" vertical="top"/>
    </xf>
    <xf numFmtId="0" fontId="26" fillId="14" borderId="60" xfId="0" applyFont="1" applyFill="1" applyBorder="1" applyAlignment="1">
      <alignment horizontal="left" vertical="top"/>
    </xf>
    <xf numFmtId="0" fontId="80" fillId="14" borderId="26" xfId="1" applyFont="1" applyFill="1" applyBorder="1" applyAlignment="1">
      <alignment horizontal="left" vertical="top" wrapText="1"/>
    </xf>
    <xf numFmtId="0" fontId="77" fillId="14" borderId="19" xfId="0" applyFont="1" applyFill="1" applyBorder="1" applyAlignment="1">
      <alignment horizontal="left" vertical="top"/>
    </xf>
    <xf numFmtId="0" fontId="77" fillId="14" borderId="1" xfId="0" applyFont="1" applyFill="1" applyBorder="1" applyAlignment="1">
      <alignment horizontal="left" vertical="top"/>
    </xf>
    <xf numFmtId="0" fontId="124" fillId="2" borderId="0" xfId="1" applyFont="1" applyFill="1"/>
    <xf numFmtId="0" fontId="76" fillId="0" borderId="0" xfId="0" applyFont="1" applyAlignment="1">
      <alignment horizontal="center"/>
    </xf>
    <xf numFmtId="0" fontId="52" fillId="15" borderId="0" xfId="0" applyFont="1" applyFill="1" applyAlignment="1">
      <alignment horizontal="left" vertical="center" indent="1"/>
    </xf>
    <xf numFmtId="0" fontId="80" fillId="16" borderId="77" xfId="1" applyFont="1" applyFill="1" applyBorder="1" applyAlignment="1">
      <alignment horizontal="left" vertical="top"/>
    </xf>
    <xf numFmtId="0" fontId="80" fillId="16" borderId="77" xfId="1" applyFont="1" applyFill="1" applyBorder="1" applyAlignment="1">
      <alignment horizontal="left" vertical="top" wrapText="1"/>
    </xf>
    <xf numFmtId="0" fontId="80" fillId="16" borderId="0" xfId="1" applyFont="1" applyFill="1" applyAlignment="1">
      <alignment horizontal="left" vertical="top"/>
    </xf>
    <xf numFmtId="0" fontId="80" fillId="14" borderId="0" xfId="1" applyFont="1" applyFill="1" applyAlignment="1">
      <alignment horizontal="left" vertical="top"/>
    </xf>
    <xf numFmtId="0" fontId="26" fillId="14" borderId="74" xfId="0" applyFont="1" applyFill="1" applyBorder="1" applyAlignment="1">
      <alignment horizontal="left" vertical="top" wrapText="1"/>
    </xf>
    <xf numFmtId="0" fontId="0" fillId="0" borderId="78" xfId="0" applyBorder="1" applyAlignment="1">
      <alignment horizontal="left" vertical="top"/>
    </xf>
    <xf numFmtId="0" fontId="0" fillId="0" borderId="80" xfId="0" applyBorder="1" applyAlignment="1">
      <alignment horizontal="left" vertical="top"/>
    </xf>
    <xf numFmtId="0" fontId="0" fillId="0" borderId="79" xfId="0" applyBorder="1" applyAlignment="1">
      <alignment horizontal="left" vertical="top"/>
    </xf>
    <xf numFmtId="0" fontId="31" fillId="2" borderId="0" xfId="0" applyFont="1" applyFill="1" applyAlignment="1">
      <alignment horizontal="left" vertical="top" wrapText="1"/>
    </xf>
    <xf numFmtId="0" fontId="80" fillId="2" borderId="67" xfId="1" applyFont="1" applyFill="1" applyBorder="1" applyAlignment="1">
      <alignment horizontal="left" vertical="top"/>
    </xf>
    <xf numFmtId="0" fontId="23" fillId="14" borderId="19" xfId="0" applyFont="1" applyFill="1" applyBorder="1" applyAlignment="1">
      <alignment horizontal="left" vertical="top" wrapText="1"/>
    </xf>
    <xf numFmtId="0" fontId="23" fillId="14" borderId="60" xfId="0" applyFont="1" applyFill="1" applyBorder="1" applyAlignment="1">
      <alignment horizontal="left" vertical="top" wrapText="1"/>
    </xf>
    <xf numFmtId="0" fontId="99" fillId="14" borderId="26" xfId="1" applyFont="1" applyFill="1" applyBorder="1" applyAlignment="1">
      <alignment horizontal="left" vertical="top"/>
    </xf>
    <xf numFmtId="0" fontId="80" fillId="16" borderId="0" xfId="1" applyFont="1" applyFill="1" applyBorder="1" applyAlignment="1">
      <alignment horizontal="left" vertical="top"/>
    </xf>
    <xf numFmtId="0" fontId="80" fillId="16" borderId="77" xfId="1" applyFont="1" applyFill="1" applyBorder="1"/>
    <xf numFmtId="0" fontId="95" fillId="14" borderId="0" xfId="1" applyFont="1" applyFill="1" applyAlignment="1">
      <alignment horizontal="left" vertical="top"/>
    </xf>
    <xf numFmtId="0" fontId="26" fillId="16" borderId="74" xfId="0" applyFont="1" applyFill="1" applyBorder="1" applyAlignment="1">
      <alignment vertical="top" wrapText="1"/>
    </xf>
    <xf numFmtId="0" fontId="96" fillId="0" borderId="78" xfId="0" applyFont="1" applyBorder="1" applyAlignment="1">
      <alignment vertical="top" wrapText="1"/>
    </xf>
    <xf numFmtId="0" fontId="1" fillId="14" borderId="26" xfId="1" applyFill="1" applyBorder="1" applyAlignment="1">
      <alignment horizontal="left" vertical="top"/>
    </xf>
    <xf numFmtId="0" fontId="80" fillId="16" borderId="67" xfId="1" applyFont="1" applyFill="1" applyBorder="1" applyAlignment="1">
      <alignment horizontal="left"/>
    </xf>
    <xf numFmtId="0" fontId="95" fillId="14" borderId="67" xfId="1" applyFont="1" applyFill="1" applyBorder="1" applyAlignment="1">
      <alignment horizontal="left" vertical="top"/>
    </xf>
    <xf numFmtId="0" fontId="82" fillId="2" borderId="11" xfId="0" applyFont="1" applyFill="1" applyBorder="1" applyAlignment="1">
      <alignment horizontal="center" vertical="top"/>
    </xf>
    <xf numFmtId="0" fontId="26" fillId="16" borderId="19" xfId="0" applyFont="1" applyFill="1" applyBorder="1" applyAlignment="1">
      <alignment horizontal="left" vertical="top" wrapText="1"/>
    </xf>
    <xf numFmtId="0" fontId="26" fillId="16" borderId="60" xfId="0" applyFont="1" applyFill="1" applyBorder="1" applyAlignment="1">
      <alignment horizontal="left" vertical="top"/>
    </xf>
    <xf numFmtId="0" fontId="26" fillId="16" borderId="19" xfId="0" applyFont="1" applyFill="1" applyBorder="1" applyAlignment="1">
      <alignment horizontal="left" vertical="top"/>
    </xf>
    <xf numFmtId="0" fontId="96" fillId="0" borderId="60" xfId="0" applyFont="1" applyBorder="1" applyAlignment="1">
      <alignment horizontal="left" vertical="top" wrapText="1"/>
    </xf>
    <xf numFmtId="0" fontId="96" fillId="0" borderId="20" xfId="0" applyFont="1" applyBorder="1" applyAlignment="1">
      <alignment vertical="top" wrapText="1"/>
    </xf>
    <xf numFmtId="0" fontId="23" fillId="16" borderId="74" xfId="0" applyFont="1" applyFill="1" applyBorder="1" applyAlignment="1">
      <alignment vertical="top" wrapText="1"/>
    </xf>
    <xf numFmtId="0" fontId="98" fillId="0" borderId="9" xfId="0" applyFont="1" applyBorder="1" applyAlignment="1">
      <alignment vertical="top" wrapText="1"/>
    </xf>
    <xf numFmtId="0" fontId="97" fillId="2" borderId="11" xfId="0" applyFont="1" applyFill="1" applyBorder="1" applyAlignment="1">
      <alignment horizontal="center" vertical="top"/>
    </xf>
    <xf numFmtId="0" fontId="2" fillId="2" borderId="19" xfId="0" applyFont="1" applyFill="1" applyBorder="1"/>
    <xf numFmtId="0" fontId="0" fillId="2" borderId="60" xfId="0" applyFill="1" applyBorder="1"/>
    <xf numFmtId="0" fontId="26" fillId="2" borderId="74" xfId="0" applyFont="1" applyFill="1" applyBorder="1" applyAlignment="1">
      <alignment vertical="top" wrapText="1"/>
    </xf>
    <xf numFmtId="0" fontId="96" fillId="2" borderId="20" xfId="0" applyFont="1" applyFill="1" applyBorder="1" applyAlignment="1">
      <alignment vertical="top" wrapText="1"/>
    </xf>
    <xf numFmtId="0" fontId="96" fillId="2" borderId="60" xfId="0" applyFont="1" applyFill="1" applyBorder="1" applyAlignment="1">
      <alignment vertical="top" wrapText="1"/>
    </xf>
    <xf numFmtId="0" fontId="23" fillId="2" borderId="74" xfId="0" applyFont="1" applyFill="1" applyBorder="1" applyAlignment="1">
      <alignment vertical="top" wrapText="1"/>
    </xf>
    <xf numFmtId="0" fontId="98" fillId="2" borderId="9" xfId="0" applyFont="1" applyFill="1" applyBorder="1" applyAlignment="1">
      <alignment vertical="top" wrapText="1"/>
    </xf>
    <xf numFmtId="0" fontId="32" fillId="0" borderId="67" xfId="0" applyFont="1" applyBorder="1" applyAlignment="1">
      <alignment horizontal="left" vertical="top"/>
    </xf>
    <xf numFmtId="0" fontId="37" fillId="0" borderId="22" xfId="0" applyFont="1" applyBorder="1" applyAlignment="1">
      <alignment horizontal="left" vertical="top" wrapText="1"/>
    </xf>
    <xf numFmtId="0" fontId="37" fillId="0" borderId="0" xfId="0" applyFont="1" applyAlignment="1">
      <alignment horizontal="left" vertical="top" wrapText="1"/>
    </xf>
    <xf numFmtId="0" fontId="37" fillId="0" borderId="23" xfId="0" applyFont="1" applyBorder="1" applyAlignment="1">
      <alignment horizontal="left" vertical="top" wrapText="1"/>
    </xf>
    <xf numFmtId="0" fontId="36" fillId="5" borderId="19" xfId="0" applyFont="1" applyFill="1" applyBorder="1" applyAlignment="1">
      <alignment horizontal="center" vertical="center" wrapText="1" readingOrder="1"/>
    </xf>
    <xf numFmtId="0" fontId="36" fillId="5" borderId="20" xfId="0" applyFont="1" applyFill="1" applyBorder="1" applyAlignment="1">
      <alignment horizontal="center" vertical="center" wrapText="1" readingOrder="1"/>
    </xf>
    <xf numFmtId="0" fontId="40" fillId="0" borderId="22" xfId="0" applyFont="1" applyBorder="1" applyAlignment="1">
      <alignment horizontal="left" vertical="top" wrapText="1"/>
    </xf>
    <xf numFmtId="0" fontId="81" fillId="0" borderId="0" xfId="0" applyFont="1" applyAlignment="1">
      <alignment horizontal="left" vertical="top" wrapText="1"/>
    </xf>
    <xf numFmtId="0" fontId="40" fillId="0" borderId="0" xfId="0" applyFont="1" applyAlignment="1">
      <alignment horizontal="left" vertical="top" wrapText="1"/>
    </xf>
    <xf numFmtId="0" fontId="40" fillId="0" borderId="23" xfId="0" applyFont="1" applyBorder="1" applyAlignment="1">
      <alignment horizontal="left" vertical="top" wrapText="1"/>
    </xf>
    <xf numFmtId="0" fontId="2" fillId="0" borderId="22"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21" xfId="0" applyFont="1" applyBorder="1" applyAlignment="1">
      <alignment horizontal="left" vertical="top" wrapText="1"/>
    </xf>
    <xf numFmtId="0" fontId="2" fillId="0" borderId="0" xfId="0" applyFont="1" applyAlignment="1">
      <alignment horizontal="center" vertical="top"/>
    </xf>
    <xf numFmtId="0" fontId="38" fillId="0" borderId="21" xfId="0" quotePrefix="1" applyFont="1" applyBorder="1" applyAlignment="1">
      <alignment horizontal="left" vertical="top" wrapText="1"/>
    </xf>
    <xf numFmtId="0" fontId="38" fillId="0" borderId="0" xfId="0" quotePrefix="1" applyFont="1" applyAlignment="1">
      <alignment horizontal="left" vertical="top" wrapText="1"/>
    </xf>
    <xf numFmtId="0" fontId="38" fillId="0" borderId="25" xfId="0" quotePrefix="1" applyFont="1" applyBorder="1" applyAlignment="1">
      <alignment horizontal="left" vertical="top" wrapText="1"/>
    </xf>
    <xf numFmtId="0" fontId="40" fillId="0" borderId="21" xfId="0" applyFont="1" applyBorder="1" applyAlignment="1">
      <alignment horizontal="left" vertical="top" wrapText="1"/>
    </xf>
    <xf numFmtId="0" fontId="0" fillId="0" borderId="0" xfId="0" applyAlignment="1">
      <alignment horizontal="left" vertical="top" wrapText="1"/>
    </xf>
    <xf numFmtId="0" fontId="2" fillId="0" borderId="52" xfId="0" applyFont="1" applyBorder="1" applyAlignment="1">
      <alignment horizontal="left" vertical="top" wrapText="1"/>
    </xf>
    <xf numFmtId="0" fontId="40" fillId="0" borderId="49" xfId="0" applyFont="1" applyBorder="1" applyAlignment="1">
      <alignment horizontal="left" vertical="top" wrapText="1"/>
    </xf>
    <xf numFmtId="0" fontId="81" fillId="0" borderId="49" xfId="0" applyFont="1" applyBorder="1" applyAlignment="1">
      <alignment horizontal="left" vertical="top" wrapText="1"/>
    </xf>
    <xf numFmtId="0" fontId="2" fillId="0" borderId="49" xfId="0" applyFont="1" applyBorder="1" applyAlignment="1">
      <alignment horizontal="left" vertical="top" wrapText="1"/>
    </xf>
    <xf numFmtId="0" fontId="2" fillId="0" borderId="50" xfId="0" applyFont="1" applyBorder="1" applyAlignment="1">
      <alignment horizontal="left" vertical="top" wrapText="1"/>
    </xf>
    <xf numFmtId="0" fontId="2" fillId="0" borderId="24" xfId="0" applyFont="1" applyBorder="1" applyAlignment="1">
      <alignment horizontal="left" vertical="top" wrapText="1"/>
    </xf>
    <xf numFmtId="0" fontId="2" fillId="0" borderId="51" xfId="0" applyFont="1" applyBorder="1" applyAlignment="1">
      <alignment horizontal="left" vertical="top" wrapText="1"/>
    </xf>
    <xf numFmtId="0" fontId="2" fillId="3" borderId="37" xfId="0" applyFont="1" applyFill="1" applyBorder="1" applyAlignment="1">
      <alignment horizontal="left" vertical="top"/>
    </xf>
    <xf numFmtId="0" fontId="2" fillId="3" borderId="38" xfId="0" applyFont="1" applyFill="1" applyBorder="1" applyAlignment="1">
      <alignment horizontal="left" vertical="top"/>
    </xf>
    <xf numFmtId="0" fontId="2" fillId="3" borderId="39" xfId="0" applyFont="1" applyFill="1" applyBorder="1" applyAlignment="1">
      <alignment horizontal="left" vertical="top"/>
    </xf>
    <xf numFmtId="0" fontId="47" fillId="0" borderId="0" xfId="0" applyFont="1" applyAlignment="1">
      <alignment horizontal="left" vertical="top"/>
    </xf>
    <xf numFmtId="0" fontId="2" fillId="3" borderId="30" xfId="0" applyFont="1" applyFill="1" applyBorder="1" applyAlignment="1">
      <alignment horizontal="left" vertical="top"/>
    </xf>
    <xf numFmtId="0" fontId="2" fillId="3" borderId="31" xfId="0" applyFont="1" applyFill="1" applyBorder="1" applyAlignment="1">
      <alignment horizontal="left" vertical="top"/>
    </xf>
    <xf numFmtId="0" fontId="2" fillId="3" borderId="32" xfId="0" applyFont="1" applyFill="1" applyBorder="1" applyAlignment="1">
      <alignment horizontal="left" vertical="top"/>
    </xf>
    <xf numFmtId="0" fontId="45" fillId="2" borderId="53" xfId="0" applyFont="1" applyFill="1" applyBorder="1" applyAlignment="1">
      <alignment horizontal="left" vertical="top" wrapText="1"/>
    </xf>
    <xf numFmtId="0" fontId="45" fillId="2" borderId="0" xfId="0" applyFont="1" applyFill="1" applyAlignment="1">
      <alignment horizontal="left" vertical="top" wrapText="1"/>
    </xf>
    <xf numFmtId="0" fontId="45" fillId="2" borderId="54" xfId="0" applyFont="1" applyFill="1" applyBorder="1" applyAlignment="1">
      <alignment horizontal="left" vertical="top" wrapText="1"/>
    </xf>
    <xf numFmtId="0" fontId="47" fillId="0" borderId="54" xfId="0" applyFont="1" applyBorder="1" applyAlignment="1">
      <alignment horizontal="left" vertical="top"/>
    </xf>
    <xf numFmtId="0" fontId="47" fillId="0" borderId="55" xfId="0" applyFont="1" applyBorder="1" applyAlignment="1">
      <alignment horizontal="left" vertical="top"/>
    </xf>
    <xf numFmtId="0" fontId="47" fillId="0" borderId="36" xfId="0" applyFont="1" applyBorder="1" applyAlignment="1">
      <alignment horizontal="left" vertical="top"/>
    </xf>
    <xf numFmtId="0" fontId="2" fillId="3" borderId="57" xfId="0" applyFont="1" applyFill="1" applyBorder="1" applyAlignment="1">
      <alignment horizontal="left" vertical="top"/>
    </xf>
    <xf numFmtId="0" fontId="2" fillId="3" borderId="58" xfId="0" applyFont="1" applyFill="1" applyBorder="1" applyAlignment="1">
      <alignment horizontal="left" vertical="top"/>
    </xf>
    <xf numFmtId="0" fontId="2" fillId="3" borderId="59" xfId="0" applyFont="1" applyFill="1" applyBorder="1" applyAlignment="1">
      <alignment horizontal="left" vertical="top"/>
    </xf>
    <xf numFmtId="0" fontId="3" fillId="4" borderId="75" xfId="1" applyFont="1" applyFill="1" applyBorder="1" applyAlignment="1">
      <alignment horizontal="center" vertical="center"/>
    </xf>
    <xf numFmtId="0" fontId="3" fillId="0" borderId="0" xfId="1" applyFont="1" applyAlignment="1"/>
    <xf numFmtId="0" fontId="0" fillId="13" borderId="45" xfId="0" applyFill="1" applyBorder="1" applyAlignment="1">
      <alignment horizontal="center" vertical="center" wrapText="1"/>
    </xf>
    <xf numFmtId="0" fontId="0" fillId="13" borderId="46" xfId="0" applyFill="1" applyBorder="1" applyAlignment="1">
      <alignment horizontal="center" vertical="center" wrapText="1"/>
    </xf>
    <xf numFmtId="0" fontId="0" fillId="13" borderId="47" xfId="0" applyFill="1" applyBorder="1" applyAlignment="1">
      <alignment horizontal="center" vertical="center" wrapText="1"/>
    </xf>
    <xf numFmtId="0" fontId="35" fillId="2" borderId="0" xfId="0" applyFont="1" applyFill="1" applyAlignment="1">
      <alignment horizontal="center" vertical="center"/>
    </xf>
    <xf numFmtId="0" fontId="43" fillId="3" borderId="40" xfId="0" applyFont="1" applyFill="1" applyBorder="1" applyAlignment="1">
      <alignment horizontal="left" vertical="top" wrapText="1"/>
    </xf>
    <xf numFmtId="0" fontId="43" fillId="3" borderId="41" xfId="0" applyFont="1" applyFill="1" applyBorder="1" applyAlignment="1">
      <alignment horizontal="left" vertical="top" wrapText="1"/>
    </xf>
    <xf numFmtId="0" fontId="47" fillId="0" borderId="35" xfId="0" applyFont="1" applyBorder="1" applyAlignment="1">
      <alignment horizontal="left" vertical="top"/>
    </xf>
    <xf numFmtId="0" fontId="2" fillId="3" borderId="61" xfId="0" applyFont="1" applyFill="1" applyBorder="1" applyAlignment="1">
      <alignment horizontal="left" vertical="top" wrapText="1"/>
    </xf>
    <xf numFmtId="0" fontId="2" fillId="3" borderId="53" xfId="0" applyFont="1" applyFill="1" applyBorder="1" applyAlignment="1">
      <alignment horizontal="left" vertical="top" wrapText="1"/>
    </xf>
    <xf numFmtId="0" fontId="2" fillId="3" borderId="62" xfId="0" applyFont="1" applyFill="1" applyBorder="1" applyAlignment="1">
      <alignment horizontal="left" vertical="top" wrapText="1"/>
    </xf>
    <xf numFmtId="0" fontId="2" fillId="3" borderId="63" xfId="0" applyFont="1" applyFill="1" applyBorder="1" applyAlignment="1">
      <alignment horizontal="left" vertical="top" wrapText="1"/>
    </xf>
    <xf numFmtId="0" fontId="2" fillId="3" borderId="0" xfId="0" applyFont="1" applyFill="1" applyAlignment="1">
      <alignment horizontal="left" vertical="top" wrapText="1"/>
    </xf>
    <xf numFmtId="0" fontId="2" fillId="3" borderId="64" xfId="0" applyFont="1" applyFill="1" applyBorder="1" applyAlignment="1">
      <alignment horizontal="left" vertical="top" wrapText="1"/>
    </xf>
    <xf numFmtId="0" fontId="2" fillId="3" borderId="65" xfId="0" applyFont="1" applyFill="1" applyBorder="1" applyAlignment="1">
      <alignment horizontal="left" vertical="top" wrapText="1"/>
    </xf>
    <xf numFmtId="0" fontId="2" fillId="3" borderId="54" xfId="0" applyFont="1" applyFill="1" applyBorder="1" applyAlignment="1">
      <alignment horizontal="left" vertical="top" wrapText="1"/>
    </xf>
    <xf numFmtId="0" fontId="2" fillId="3" borderId="66" xfId="0" applyFont="1" applyFill="1" applyBorder="1" applyAlignment="1">
      <alignment horizontal="left" vertical="top" wrapText="1"/>
    </xf>
    <xf numFmtId="0" fontId="45" fillId="0" borderId="0" xfId="0" applyFont="1" applyAlignment="1">
      <alignment horizontal="left" vertical="top" wrapText="1"/>
    </xf>
    <xf numFmtId="0" fontId="45" fillId="0" borderId="29" xfId="0" quotePrefix="1" applyFont="1" applyBorder="1" applyAlignment="1">
      <alignment horizontal="left" vertical="top" wrapText="1"/>
    </xf>
    <xf numFmtId="0" fontId="45" fillId="0" borderId="0" xfId="0" quotePrefix="1" applyFont="1" applyAlignment="1">
      <alignment horizontal="left" vertical="top" wrapText="1"/>
    </xf>
    <xf numFmtId="0" fontId="47" fillId="0" borderId="29" xfId="0" applyFont="1" applyBorder="1" applyAlignment="1">
      <alignment horizontal="left" vertical="top"/>
    </xf>
    <xf numFmtId="0" fontId="2" fillId="2" borderId="36" xfId="0" applyFont="1" applyFill="1" applyBorder="1" applyAlignment="1">
      <alignment horizontal="right" vertical="top" wrapText="1"/>
    </xf>
    <xf numFmtId="0" fontId="2" fillId="2" borderId="0" xfId="0" applyFont="1" applyFill="1" applyAlignment="1">
      <alignment horizontal="center" vertical="top"/>
    </xf>
    <xf numFmtId="0" fontId="43" fillId="2" borderId="0" xfId="0" applyFont="1" applyFill="1" applyAlignment="1">
      <alignment horizontal="left" vertical="top" wrapText="1"/>
    </xf>
    <xf numFmtId="0" fontId="2" fillId="3" borderId="33" xfId="0" applyFont="1" applyFill="1" applyBorder="1" applyAlignment="1">
      <alignment horizontal="left" vertical="top" wrapText="1"/>
    </xf>
    <xf numFmtId="0" fontId="2" fillId="3" borderId="45" xfId="0" applyFont="1" applyFill="1" applyBorder="1" applyAlignment="1">
      <alignment horizontal="left" vertical="top" wrapText="1"/>
    </xf>
    <xf numFmtId="0" fontId="2" fillId="3" borderId="30" xfId="0" applyFont="1" applyFill="1" applyBorder="1" applyAlignment="1">
      <alignment horizontal="left" vertical="top" wrapText="1"/>
    </xf>
    <xf numFmtId="0" fontId="2" fillId="3" borderId="27"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34" xfId="0" applyFont="1" applyFill="1" applyBorder="1" applyAlignment="1">
      <alignment horizontal="left" vertical="top" wrapText="1"/>
    </xf>
    <xf numFmtId="0" fontId="2" fillId="3" borderId="35" xfId="0" applyFont="1" applyFill="1" applyBorder="1" applyAlignment="1">
      <alignment horizontal="left" vertical="top" wrapText="1"/>
    </xf>
    <xf numFmtId="0" fontId="2" fillId="3" borderId="36" xfId="0" applyFont="1" applyFill="1" applyBorder="1" applyAlignment="1">
      <alignment horizontal="left" vertical="top" wrapText="1"/>
    </xf>
    <xf numFmtId="0" fontId="2" fillId="3" borderId="37" xfId="0" applyFont="1" applyFill="1" applyBorder="1" applyAlignment="1">
      <alignment horizontal="left" vertical="top" wrapText="1"/>
    </xf>
    <xf numFmtId="0" fontId="2" fillId="3" borderId="38" xfId="0" applyFont="1" applyFill="1" applyBorder="1" applyAlignment="1">
      <alignment horizontal="left" vertical="top" wrapText="1"/>
    </xf>
    <xf numFmtId="0" fontId="2" fillId="3" borderId="39" xfId="0" applyFont="1" applyFill="1" applyBorder="1" applyAlignment="1">
      <alignment horizontal="left" vertical="top" wrapText="1"/>
    </xf>
    <xf numFmtId="0" fontId="43" fillId="3" borderId="40" xfId="0" applyFont="1" applyFill="1" applyBorder="1" applyAlignment="1">
      <alignment horizontal="center" vertical="top" wrapText="1"/>
    </xf>
    <xf numFmtId="0" fontId="43" fillId="3" borderId="41" xfId="0" applyFont="1" applyFill="1" applyBorder="1" applyAlignment="1">
      <alignment horizontal="center" vertical="top" wrapText="1"/>
    </xf>
    <xf numFmtId="0" fontId="43" fillId="3" borderId="43" xfId="0" applyFont="1" applyFill="1" applyBorder="1" applyAlignment="1">
      <alignment horizontal="left" vertical="top" wrapText="1"/>
    </xf>
    <xf numFmtId="0" fontId="43" fillId="3" borderId="44" xfId="0" applyFont="1" applyFill="1" applyBorder="1" applyAlignment="1">
      <alignment horizontal="left" vertical="top"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14" fillId="11" borderId="45" xfId="0" applyFont="1" applyFill="1" applyBorder="1" applyAlignment="1">
      <alignment horizontal="center" vertical="center" wrapText="1"/>
    </xf>
    <xf numFmtId="0" fontId="0" fillId="11" borderId="46" xfId="0" applyFill="1" applyBorder="1" applyAlignment="1">
      <alignment horizontal="center" vertical="center" wrapText="1"/>
    </xf>
    <xf numFmtId="0" fontId="0" fillId="11" borderId="47" xfId="0" applyFill="1" applyBorder="1" applyAlignment="1">
      <alignment horizontal="center" vertical="center" wrapText="1"/>
    </xf>
    <xf numFmtId="0" fontId="14" fillId="12" borderId="45" xfId="0" applyFont="1" applyFill="1" applyBorder="1" applyAlignment="1">
      <alignment horizontal="center" vertical="center" wrapText="1"/>
    </xf>
    <xf numFmtId="0" fontId="0" fillId="12" borderId="46" xfId="0" applyFill="1" applyBorder="1" applyAlignment="1">
      <alignment horizontal="center" vertical="center" wrapText="1"/>
    </xf>
    <xf numFmtId="0" fontId="0" fillId="12" borderId="47" xfId="0" applyFill="1" applyBorder="1" applyAlignment="1">
      <alignment horizontal="center" vertical="center" wrapText="1"/>
    </xf>
    <xf numFmtId="0" fontId="43" fillId="3" borderId="48" xfId="0" applyFont="1" applyFill="1" applyBorder="1" applyAlignment="1">
      <alignment horizontal="left" vertical="top" wrapText="1"/>
    </xf>
    <xf numFmtId="0" fontId="2" fillId="2" borderId="36" xfId="0" applyFont="1" applyFill="1" applyBorder="1" applyAlignment="1">
      <alignment horizontal="left" vertical="top" wrapText="1"/>
    </xf>
    <xf numFmtId="0" fontId="49" fillId="3" borderId="33" xfId="0" applyFont="1" applyFill="1" applyBorder="1" applyAlignment="1">
      <alignment horizontal="left" vertical="top" wrapText="1"/>
    </xf>
    <xf numFmtId="0" fontId="2" fillId="3" borderId="31" xfId="0" applyFont="1" applyFill="1" applyBorder="1" applyAlignment="1">
      <alignment horizontal="left" vertical="top" wrapText="1"/>
    </xf>
    <xf numFmtId="0" fontId="2" fillId="3" borderId="32" xfId="0" applyFont="1" applyFill="1" applyBorder="1" applyAlignment="1">
      <alignment horizontal="left" vertical="top" wrapText="1"/>
    </xf>
    <xf numFmtId="0" fontId="43" fillId="3" borderId="30" xfId="0" applyFont="1" applyFill="1" applyBorder="1" applyAlignment="1">
      <alignment horizontal="left" vertical="top" wrapText="1"/>
    </xf>
    <xf numFmtId="0" fontId="43" fillId="3" borderId="27" xfId="0" applyFont="1" applyFill="1" applyBorder="1" applyAlignment="1">
      <alignment horizontal="left" vertical="top" wrapText="1"/>
    </xf>
    <xf numFmtId="0" fontId="114" fillId="3" borderId="30" xfId="0" applyFont="1" applyFill="1" applyBorder="1" applyAlignment="1">
      <alignment horizontal="left" vertical="top" wrapText="1"/>
    </xf>
    <xf numFmtId="0" fontId="114" fillId="3" borderId="27" xfId="0" applyFont="1" applyFill="1" applyBorder="1" applyAlignment="1">
      <alignment horizontal="left" vertical="top" wrapText="1"/>
    </xf>
    <xf numFmtId="0" fontId="43" fillId="3" borderId="30" xfId="0" applyFont="1" applyFill="1" applyBorder="1" applyAlignment="1">
      <alignment horizontal="left" vertical="top"/>
    </xf>
    <xf numFmtId="0" fontId="114" fillId="3" borderId="31" xfId="0" applyFont="1" applyFill="1" applyBorder="1" applyAlignment="1">
      <alignment horizontal="left" vertical="top"/>
    </xf>
    <xf numFmtId="0" fontId="114" fillId="3" borderId="32" xfId="0" applyFont="1" applyFill="1" applyBorder="1" applyAlignment="1">
      <alignment horizontal="left" vertical="top"/>
    </xf>
    <xf numFmtId="0" fontId="14" fillId="0" borderId="0" xfId="0" applyFont="1" applyAlignment="1">
      <alignment horizontal="center" vertical="top" wrapText="1"/>
    </xf>
    <xf numFmtId="0" fontId="14" fillId="0" borderId="0" xfId="0" applyFont="1" applyAlignment="1">
      <alignment horizontal="center" vertical="top"/>
    </xf>
    <xf numFmtId="0" fontId="29" fillId="0" borderId="3" xfId="1" applyFont="1" applyFill="1" applyBorder="1" applyAlignment="1">
      <alignment horizontal="left" vertical="top" wrapText="1" readingOrder="1"/>
    </xf>
    <xf numFmtId="0" fontId="29" fillId="0" borderId="3" xfId="1" applyFont="1" applyBorder="1" applyAlignment="1">
      <alignment horizontal="left" vertical="top" wrapText="1" readingOrder="1"/>
    </xf>
    <xf numFmtId="0" fontId="29" fillId="0" borderId="69" xfId="1" applyFont="1" applyBorder="1" applyAlignment="1">
      <alignment horizontal="left" vertical="top" wrapText="1" readingOrder="1"/>
    </xf>
    <xf numFmtId="0" fontId="29" fillId="0" borderId="15" xfId="1" applyFont="1" applyBorder="1" applyAlignment="1">
      <alignment horizontal="left" vertical="top" wrapText="1" readingOrder="1"/>
    </xf>
    <xf numFmtId="0" fontId="29" fillId="0" borderId="14" xfId="1" applyFont="1" applyBorder="1" applyAlignment="1">
      <alignment horizontal="left" vertical="top" wrapText="1" readingOrder="1"/>
    </xf>
    <xf numFmtId="0" fontId="29" fillId="0" borderId="0" xfId="1" applyFont="1" applyFill="1" applyBorder="1" applyAlignment="1">
      <alignment horizontal="left" vertical="top" wrapText="1" readingOrder="1"/>
    </xf>
    <xf numFmtId="0" fontId="82" fillId="2" borderId="11" xfId="0" applyFont="1" applyFill="1" applyBorder="1" applyAlignment="1">
      <alignment horizontal="center" vertical="top" wrapText="1"/>
    </xf>
    <xf numFmtId="0" fontId="29" fillId="2" borderId="0" xfId="1" applyFont="1" applyFill="1" applyAlignment="1">
      <alignment vertical="center" wrapText="1"/>
    </xf>
  </cellXfs>
  <cellStyles count="4">
    <cellStyle name="Komma" xfId="3" builtinId="3"/>
    <cellStyle name="Link" xfId="1" builtinId="8"/>
    <cellStyle name="Normal" xfId="0" builtinId="0"/>
    <cellStyle name="Normal 2 2" xfId="2" xr:uid="{0E9098F2-6110-4AF0-AB64-2549BE57B23E}"/>
  </cellStyles>
  <dxfs count="0"/>
  <tableStyles count="0" defaultTableStyle="TableStyleMedium2" defaultPivotStyle="PivotStyleLight16"/>
  <colors>
    <mruColors>
      <color rgb="FF009DA5"/>
      <color rgb="FFD3D7DF"/>
      <color rgb="FF923038"/>
      <color rgb="FFF1C40F"/>
      <color rgb="FFE84C3D"/>
      <color rgb="FFEAEAEA"/>
      <color rgb="FF84CCCC"/>
      <color rgb="FF3598DB"/>
      <color rgb="FFE77E23"/>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0.svg"/><Relationship Id="rId5" Type="http://schemas.openxmlformats.org/officeDocument/2006/relationships/image" Target="../media/image5.svg"/><Relationship Id="rId10" Type="http://schemas.openxmlformats.org/officeDocument/2006/relationships/image" Target="../media/image9.png"/><Relationship Id="rId4" Type="http://schemas.openxmlformats.org/officeDocument/2006/relationships/image" Target="../media/image4.png"/><Relationship Id="rId9" Type="http://schemas.microsoft.com/office/2007/relationships/hdphoto" Target="../media/hdphoto1.wdp"/></Relationships>
</file>

<file path=xl/drawings/_rels/drawing2.xml.rels><?xml version="1.0" encoding="UTF-8" standalone="yes"?>
<Relationships xmlns="http://schemas.openxmlformats.org/package/2006/relationships"><Relationship Id="rId8" Type="http://schemas.openxmlformats.org/officeDocument/2006/relationships/image" Target="../media/image19.svg"/><Relationship Id="rId13" Type="http://schemas.openxmlformats.org/officeDocument/2006/relationships/image" Target="../media/image23.png"/><Relationship Id="rId3" Type="http://schemas.openxmlformats.org/officeDocument/2006/relationships/image" Target="../media/image14.png"/><Relationship Id="rId7" Type="http://schemas.openxmlformats.org/officeDocument/2006/relationships/image" Target="../media/image18.png"/><Relationship Id="rId12" Type="http://schemas.openxmlformats.org/officeDocument/2006/relationships/image" Target="../media/image22.svg"/><Relationship Id="rId2" Type="http://schemas.openxmlformats.org/officeDocument/2006/relationships/image" Target="../media/image13.svg"/><Relationship Id="rId1" Type="http://schemas.openxmlformats.org/officeDocument/2006/relationships/image" Target="../media/image12.png"/><Relationship Id="rId6" Type="http://schemas.openxmlformats.org/officeDocument/2006/relationships/image" Target="../media/image17.svg"/><Relationship Id="rId11" Type="http://schemas.openxmlformats.org/officeDocument/2006/relationships/image" Target="../media/image21.png"/><Relationship Id="rId5" Type="http://schemas.openxmlformats.org/officeDocument/2006/relationships/image" Target="../media/image16.png"/><Relationship Id="rId15" Type="http://schemas.openxmlformats.org/officeDocument/2006/relationships/image" Target="../media/image25.png"/><Relationship Id="rId10" Type="http://schemas.microsoft.com/office/2007/relationships/hdphoto" Target="../media/hdphoto2.wdp"/><Relationship Id="rId4" Type="http://schemas.openxmlformats.org/officeDocument/2006/relationships/image" Target="../media/image15.svg"/><Relationship Id="rId9" Type="http://schemas.openxmlformats.org/officeDocument/2006/relationships/image" Target="../media/image20.png"/><Relationship Id="rId14" Type="http://schemas.openxmlformats.org/officeDocument/2006/relationships/image" Target="../media/image24.svg"/></Relationships>
</file>

<file path=xl/drawings/_rels/drawing4.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svg"/><Relationship Id="rId1" Type="http://schemas.openxmlformats.org/officeDocument/2006/relationships/image" Target="../media/image26.png"/><Relationship Id="rId4" Type="http://schemas.openxmlformats.org/officeDocument/2006/relationships/image" Target="../media/image29.svg"/></Relationships>
</file>

<file path=xl/drawings/_rels/drawing5.xml.rels><?xml version="1.0" encoding="UTF-8" standalone="yes"?>
<Relationships xmlns="http://schemas.openxmlformats.org/package/2006/relationships"><Relationship Id="rId8" Type="http://schemas.openxmlformats.org/officeDocument/2006/relationships/image" Target="../media/image37.svg"/><Relationship Id="rId13" Type="http://schemas.openxmlformats.org/officeDocument/2006/relationships/image" Target="../media/image40.png"/><Relationship Id="rId3" Type="http://schemas.openxmlformats.org/officeDocument/2006/relationships/image" Target="../media/image32.png"/><Relationship Id="rId7" Type="http://schemas.openxmlformats.org/officeDocument/2006/relationships/image" Target="../media/image36.png"/><Relationship Id="rId12" Type="http://schemas.openxmlformats.org/officeDocument/2006/relationships/image" Target="../media/image39.svg"/><Relationship Id="rId2" Type="http://schemas.openxmlformats.org/officeDocument/2006/relationships/image" Target="../media/image31.png"/><Relationship Id="rId16" Type="http://schemas.openxmlformats.org/officeDocument/2006/relationships/image" Target="../media/image43.svg"/><Relationship Id="rId1" Type="http://schemas.openxmlformats.org/officeDocument/2006/relationships/image" Target="../media/image30.png"/><Relationship Id="rId6" Type="http://schemas.openxmlformats.org/officeDocument/2006/relationships/image" Target="../media/image35.svg"/><Relationship Id="rId11" Type="http://schemas.openxmlformats.org/officeDocument/2006/relationships/image" Target="../media/image38.png"/><Relationship Id="rId5" Type="http://schemas.openxmlformats.org/officeDocument/2006/relationships/image" Target="../media/image34.png"/><Relationship Id="rId15" Type="http://schemas.openxmlformats.org/officeDocument/2006/relationships/image" Target="../media/image42.png"/><Relationship Id="rId10" Type="http://schemas.microsoft.com/office/2007/relationships/hdphoto" Target="../media/hdphoto2.wdp"/><Relationship Id="rId4" Type="http://schemas.openxmlformats.org/officeDocument/2006/relationships/image" Target="../media/image33.svg"/><Relationship Id="rId9" Type="http://schemas.openxmlformats.org/officeDocument/2006/relationships/image" Target="../media/image20.png"/><Relationship Id="rId14" Type="http://schemas.openxmlformats.org/officeDocument/2006/relationships/image" Target="../media/image41.svg"/></Relationships>
</file>

<file path=xl/drawings/_rels/drawing6.xml.rels><?xml version="1.0" encoding="UTF-8" standalone="yes"?>
<Relationships xmlns="http://schemas.openxmlformats.org/package/2006/relationships"><Relationship Id="rId8" Type="http://schemas.openxmlformats.org/officeDocument/2006/relationships/image" Target="../media/image19.svg"/><Relationship Id="rId13" Type="http://schemas.openxmlformats.org/officeDocument/2006/relationships/image" Target="../media/image23.png"/><Relationship Id="rId3" Type="http://schemas.openxmlformats.org/officeDocument/2006/relationships/image" Target="../media/image12.png"/><Relationship Id="rId7" Type="http://schemas.openxmlformats.org/officeDocument/2006/relationships/image" Target="../media/image18.png"/><Relationship Id="rId12" Type="http://schemas.openxmlformats.org/officeDocument/2006/relationships/image" Target="../media/image22.svg"/><Relationship Id="rId2" Type="http://schemas.openxmlformats.org/officeDocument/2006/relationships/image" Target="../media/image45.png"/><Relationship Id="rId16" Type="http://schemas.microsoft.com/office/2007/relationships/hdphoto" Target="../media/hdphoto3.wdp"/><Relationship Id="rId1" Type="http://schemas.openxmlformats.org/officeDocument/2006/relationships/image" Target="../media/image44.png"/><Relationship Id="rId6" Type="http://schemas.openxmlformats.org/officeDocument/2006/relationships/image" Target="../media/image15.svg"/><Relationship Id="rId11" Type="http://schemas.openxmlformats.org/officeDocument/2006/relationships/image" Target="../media/image21.png"/><Relationship Id="rId5" Type="http://schemas.openxmlformats.org/officeDocument/2006/relationships/image" Target="../media/image14.png"/><Relationship Id="rId15" Type="http://schemas.openxmlformats.org/officeDocument/2006/relationships/image" Target="../media/image46.png"/><Relationship Id="rId10" Type="http://schemas.openxmlformats.org/officeDocument/2006/relationships/image" Target="../media/image17.svg"/><Relationship Id="rId4" Type="http://schemas.openxmlformats.org/officeDocument/2006/relationships/image" Target="../media/image13.svg"/><Relationship Id="rId9" Type="http://schemas.openxmlformats.org/officeDocument/2006/relationships/image" Target="../media/image16.png"/><Relationship Id="rId14" Type="http://schemas.openxmlformats.org/officeDocument/2006/relationships/image" Target="../media/image24.svg"/></Relationships>
</file>

<file path=xl/drawings/_rels/drawing7.xml.rels><?xml version="1.0" encoding="UTF-8" standalone="yes"?>
<Relationships xmlns="http://schemas.openxmlformats.org/package/2006/relationships"><Relationship Id="rId8" Type="http://schemas.openxmlformats.org/officeDocument/2006/relationships/image" Target="../media/image19.svg"/><Relationship Id="rId13" Type="http://schemas.openxmlformats.org/officeDocument/2006/relationships/image" Target="../media/image23.png"/><Relationship Id="rId3" Type="http://schemas.openxmlformats.org/officeDocument/2006/relationships/image" Target="../media/image12.png"/><Relationship Id="rId7" Type="http://schemas.openxmlformats.org/officeDocument/2006/relationships/image" Target="../media/image18.png"/><Relationship Id="rId12" Type="http://schemas.openxmlformats.org/officeDocument/2006/relationships/image" Target="../media/image22.svg"/><Relationship Id="rId2" Type="http://schemas.openxmlformats.org/officeDocument/2006/relationships/image" Target="../media/image45.png"/><Relationship Id="rId16" Type="http://schemas.microsoft.com/office/2007/relationships/hdphoto" Target="../media/hdphoto3.wdp"/><Relationship Id="rId1" Type="http://schemas.openxmlformats.org/officeDocument/2006/relationships/image" Target="../media/image44.png"/><Relationship Id="rId6" Type="http://schemas.openxmlformats.org/officeDocument/2006/relationships/image" Target="../media/image15.svg"/><Relationship Id="rId11" Type="http://schemas.openxmlformats.org/officeDocument/2006/relationships/image" Target="../media/image21.png"/><Relationship Id="rId5" Type="http://schemas.openxmlformats.org/officeDocument/2006/relationships/image" Target="../media/image14.png"/><Relationship Id="rId15" Type="http://schemas.openxmlformats.org/officeDocument/2006/relationships/image" Target="../media/image46.png"/><Relationship Id="rId10" Type="http://schemas.openxmlformats.org/officeDocument/2006/relationships/image" Target="../media/image17.svg"/><Relationship Id="rId4" Type="http://schemas.openxmlformats.org/officeDocument/2006/relationships/image" Target="../media/image13.svg"/><Relationship Id="rId9" Type="http://schemas.openxmlformats.org/officeDocument/2006/relationships/image" Target="../media/image16.png"/><Relationship Id="rId14" Type="http://schemas.openxmlformats.org/officeDocument/2006/relationships/image" Target="../media/image24.svg"/></Relationships>
</file>

<file path=xl/drawings/_rels/drawing8.xml.rels><?xml version="1.0" encoding="UTF-8" standalone="yes"?>
<Relationships xmlns="http://schemas.openxmlformats.org/package/2006/relationships"><Relationship Id="rId8" Type="http://schemas.openxmlformats.org/officeDocument/2006/relationships/image" Target="../media/image19.svg"/><Relationship Id="rId13" Type="http://schemas.openxmlformats.org/officeDocument/2006/relationships/image" Target="../media/image23.png"/><Relationship Id="rId3" Type="http://schemas.openxmlformats.org/officeDocument/2006/relationships/image" Target="../media/image12.png"/><Relationship Id="rId7" Type="http://schemas.openxmlformats.org/officeDocument/2006/relationships/image" Target="../media/image18.png"/><Relationship Id="rId12" Type="http://schemas.openxmlformats.org/officeDocument/2006/relationships/image" Target="../media/image22.svg"/><Relationship Id="rId2" Type="http://schemas.openxmlformats.org/officeDocument/2006/relationships/image" Target="../media/image45.png"/><Relationship Id="rId16" Type="http://schemas.microsoft.com/office/2007/relationships/hdphoto" Target="../media/hdphoto3.wdp"/><Relationship Id="rId1" Type="http://schemas.openxmlformats.org/officeDocument/2006/relationships/image" Target="../media/image44.png"/><Relationship Id="rId6" Type="http://schemas.openxmlformats.org/officeDocument/2006/relationships/image" Target="../media/image15.svg"/><Relationship Id="rId11" Type="http://schemas.openxmlformats.org/officeDocument/2006/relationships/image" Target="../media/image21.png"/><Relationship Id="rId5" Type="http://schemas.openxmlformats.org/officeDocument/2006/relationships/image" Target="../media/image14.png"/><Relationship Id="rId15" Type="http://schemas.openxmlformats.org/officeDocument/2006/relationships/image" Target="../media/image46.png"/><Relationship Id="rId10" Type="http://schemas.openxmlformats.org/officeDocument/2006/relationships/image" Target="../media/image17.svg"/><Relationship Id="rId4" Type="http://schemas.openxmlformats.org/officeDocument/2006/relationships/image" Target="../media/image13.svg"/><Relationship Id="rId9" Type="http://schemas.openxmlformats.org/officeDocument/2006/relationships/image" Target="../media/image16.png"/><Relationship Id="rId14" Type="http://schemas.openxmlformats.org/officeDocument/2006/relationships/image" Target="../media/image24.svg"/></Relationships>
</file>

<file path=xl/drawings/_rels/drawing9.xml.rels><?xml version="1.0" encoding="UTF-8" standalone="yes"?>
<Relationships xmlns="http://schemas.openxmlformats.org/package/2006/relationships"><Relationship Id="rId8" Type="http://schemas.openxmlformats.org/officeDocument/2006/relationships/image" Target="../media/image19.svg"/><Relationship Id="rId13" Type="http://schemas.openxmlformats.org/officeDocument/2006/relationships/image" Target="../media/image23.png"/><Relationship Id="rId3" Type="http://schemas.openxmlformats.org/officeDocument/2006/relationships/image" Target="../media/image12.png"/><Relationship Id="rId7" Type="http://schemas.openxmlformats.org/officeDocument/2006/relationships/image" Target="../media/image18.png"/><Relationship Id="rId12" Type="http://schemas.openxmlformats.org/officeDocument/2006/relationships/image" Target="../media/image22.svg"/><Relationship Id="rId2" Type="http://schemas.openxmlformats.org/officeDocument/2006/relationships/image" Target="../media/image45.png"/><Relationship Id="rId16" Type="http://schemas.microsoft.com/office/2007/relationships/hdphoto" Target="../media/hdphoto3.wdp"/><Relationship Id="rId1" Type="http://schemas.openxmlformats.org/officeDocument/2006/relationships/image" Target="../media/image44.png"/><Relationship Id="rId6" Type="http://schemas.openxmlformats.org/officeDocument/2006/relationships/image" Target="../media/image15.svg"/><Relationship Id="rId11" Type="http://schemas.openxmlformats.org/officeDocument/2006/relationships/image" Target="../media/image21.png"/><Relationship Id="rId5" Type="http://schemas.openxmlformats.org/officeDocument/2006/relationships/image" Target="../media/image14.png"/><Relationship Id="rId15" Type="http://schemas.openxmlformats.org/officeDocument/2006/relationships/image" Target="../media/image46.png"/><Relationship Id="rId10" Type="http://schemas.openxmlformats.org/officeDocument/2006/relationships/image" Target="../media/image17.svg"/><Relationship Id="rId4" Type="http://schemas.openxmlformats.org/officeDocument/2006/relationships/image" Target="../media/image13.svg"/><Relationship Id="rId9" Type="http://schemas.openxmlformats.org/officeDocument/2006/relationships/image" Target="../media/image16.png"/><Relationship Id="rId14" Type="http://schemas.openxmlformats.org/officeDocument/2006/relationships/image" Target="../media/image24.svg"/></Relationships>
</file>

<file path=xl/drawings/_rels/drawing10.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drawing1.xml><?xml version="1.0" encoding="utf-8"?>
<xdr:wsDr xmlns:xdr="http://schemas.openxmlformats.org/drawingml/2006/spreadsheetDrawing" xmlns:a="http://schemas.openxmlformats.org/drawingml/2006/main">
  <xdr:twoCellAnchor editAs="oneCell">
    <xdr:from>
      <xdr:col>7</xdr:col>
      <xdr:colOff>1608816</xdr:colOff>
      <xdr:row>23</xdr:row>
      <xdr:rowOff>153307</xdr:rowOff>
    </xdr:from>
    <xdr:to>
      <xdr:col>14</xdr:col>
      <xdr:colOff>1782685</xdr:colOff>
      <xdr:row>50</xdr:row>
      <xdr:rowOff>140004</xdr:rowOff>
    </xdr:to>
    <xdr:pic>
      <xdr:nvPicPr>
        <xdr:cNvPr id="13" name="Billede 4" descr="Et billede, der indeholder udendørs, sky, vej/gade, gade/vej&#10;&#10;Automatisk genereret beskrivelse">
          <a:extLst>
            <a:ext uri="{FF2B5EF4-FFF2-40B4-BE49-F238E27FC236}">
              <a16:creationId xmlns:a16="http://schemas.microsoft.com/office/drawing/2014/main" id="{669060DA-896A-A45D-D181-7BBD4F7B027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1"/>
        <a:stretch/>
      </xdr:blipFill>
      <xdr:spPr>
        <a:xfrm>
          <a:off x="10625816" y="3995057"/>
          <a:ext cx="11803894" cy="7022950"/>
        </a:xfrm>
        <a:prstGeom prst="rect">
          <a:avLst/>
        </a:prstGeom>
      </xdr:spPr>
    </xdr:pic>
    <xdr:clientData/>
  </xdr:twoCellAnchor>
  <xdr:twoCellAnchor editAs="oneCell">
    <xdr:from>
      <xdr:col>13</xdr:col>
      <xdr:colOff>1490446</xdr:colOff>
      <xdr:row>13</xdr:row>
      <xdr:rowOff>47173</xdr:rowOff>
    </xdr:from>
    <xdr:to>
      <xdr:col>14</xdr:col>
      <xdr:colOff>410481</xdr:colOff>
      <xdr:row>15</xdr:row>
      <xdr:rowOff>87542</xdr:rowOff>
    </xdr:to>
    <xdr:pic>
      <xdr:nvPicPr>
        <xdr:cNvPr id="62" name="Picture 8" descr="Pressemateriale">
          <a:extLst>
            <a:ext uri="{FF2B5EF4-FFF2-40B4-BE49-F238E27FC236}">
              <a16:creationId xmlns:a16="http://schemas.microsoft.com/office/drawing/2014/main" id="{DD92A806-ED3F-A7C3-2A2E-2D8EA2AC2F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336339" y="1952173"/>
          <a:ext cx="726610" cy="451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404131</xdr:colOff>
      <xdr:row>11</xdr:row>
      <xdr:rowOff>141968</xdr:rowOff>
    </xdr:from>
    <xdr:to>
      <xdr:col>14</xdr:col>
      <xdr:colOff>1569753</xdr:colOff>
      <xdr:row>16</xdr:row>
      <xdr:rowOff>150702</xdr:rowOff>
    </xdr:to>
    <xdr:pic>
      <xdr:nvPicPr>
        <xdr:cNvPr id="63" name="Picture 12" descr="LeverandørPlatformen:Københavns Kommune - Edora A/S">
          <a:extLst>
            <a:ext uri="{FF2B5EF4-FFF2-40B4-BE49-F238E27FC236}">
              <a16:creationId xmlns:a16="http://schemas.microsoft.com/office/drawing/2014/main" id="{F4032AB7-B8FA-683D-D41B-DDE3C11C9D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059774" y="1652361"/>
          <a:ext cx="1162447" cy="1015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339724</xdr:colOff>
      <xdr:row>13</xdr:row>
      <xdr:rowOff>80446</xdr:rowOff>
    </xdr:from>
    <xdr:to>
      <xdr:col>13</xdr:col>
      <xdr:colOff>1221449</xdr:colOff>
      <xdr:row>15</xdr:row>
      <xdr:rowOff>50787</xdr:rowOff>
    </xdr:to>
    <xdr:pic>
      <xdr:nvPicPr>
        <xdr:cNvPr id="61" name="Grafik 17">
          <a:extLst>
            <a:ext uri="{FF2B5EF4-FFF2-40B4-BE49-F238E27FC236}">
              <a16:creationId xmlns:a16="http://schemas.microsoft.com/office/drawing/2014/main" id="{02ECFEDF-31C7-D910-B34E-0914E21A672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7375867" y="1985446"/>
          <a:ext cx="2691475" cy="375380"/>
        </a:xfrm>
        <a:prstGeom prst="rect">
          <a:avLst/>
        </a:prstGeom>
      </xdr:spPr>
    </xdr:pic>
    <xdr:clientData/>
  </xdr:twoCellAnchor>
  <xdr:twoCellAnchor editAs="oneCell">
    <xdr:from>
      <xdr:col>10</xdr:col>
      <xdr:colOff>505427</xdr:colOff>
      <xdr:row>31</xdr:row>
      <xdr:rowOff>37192</xdr:rowOff>
    </xdr:from>
    <xdr:to>
      <xdr:col>13</xdr:col>
      <xdr:colOff>844815</xdr:colOff>
      <xdr:row>44</xdr:row>
      <xdr:rowOff>142725</xdr:rowOff>
    </xdr:to>
    <xdr:pic>
      <xdr:nvPicPr>
        <xdr:cNvPr id="14" name="Picture 31" descr="A close up of a logo&#10;&#10;Description automatically generated">
          <a:extLst>
            <a:ext uri="{FF2B5EF4-FFF2-40B4-BE49-F238E27FC236}">
              <a16:creationId xmlns:a16="http://schemas.microsoft.com/office/drawing/2014/main" id="{A0C99B4E-6508-CCFD-29A7-3D5CD4A2C687}"/>
            </a:ext>
          </a:extLst>
        </xdr:cNvPr>
        <xdr:cNvPicPr>
          <a:picLocks noChangeAspect="1"/>
        </xdr:cNvPicPr>
      </xdr:nvPicPr>
      <xdr:blipFill>
        <a:blip xmlns:r="http://schemas.openxmlformats.org/officeDocument/2006/relationships" r:embed="rId6"/>
        <a:stretch>
          <a:fillRect/>
        </a:stretch>
      </xdr:blipFill>
      <xdr:spPr>
        <a:xfrm>
          <a:off x="13919802" y="5672817"/>
          <a:ext cx="5768638" cy="3715508"/>
        </a:xfrm>
        <a:prstGeom prst="rect">
          <a:avLst/>
        </a:prstGeom>
      </xdr:spPr>
    </xdr:pic>
    <xdr:clientData/>
  </xdr:twoCellAnchor>
  <xdr:oneCellAnchor>
    <xdr:from>
      <xdr:col>1</xdr:col>
      <xdr:colOff>237332</xdr:colOff>
      <xdr:row>5</xdr:row>
      <xdr:rowOff>82549</xdr:rowOff>
    </xdr:from>
    <xdr:ext cx="13528614" cy="1419556"/>
    <xdr:sp macro="" textlink="">
      <xdr:nvSpPr>
        <xdr:cNvPr id="4" name="CuadroTexto 2">
          <a:extLst>
            <a:ext uri="{FF2B5EF4-FFF2-40B4-BE49-F238E27FC236}">
              <a16:creationId xmlns:a16="http://schemas.microsoft.com/office/drawing/2014/main" id="{3790956B-E5B8-467B-9930-2289B378FF56}"/>
            </a:ext>
          </a:extLst>
        </xdr:cNvPr>
        <xdr:cNvSpPr txBox="1"/>
      </xdr:nvSpPr>
      <xdr:spPr>
        <a:xfrm>
          <a:off x="602457" y="955674"/>
          <a:ext cx="13528614" cy="14195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s-ES_tradnl" sz="5400" b="1" baseline="0">
              <a:solidFill>
                <a:schemeClr val="bg1"/>
              </a:solidFill>
              <a:latin typeface="Arial" panose="020B0604020202020204" pitchFamily="34" charset="0"/>
              <a:ea typeface="Open Sans" panose="020B0606030504020204" pitchFamily="34" charset="0"/>
              <a:cs typeface="Arial" panose="020B0604020202020204" pitchFamily="34" charset="0"/>
            </a:rPr>
            <a:t>Climate Equity</a:t>
          </a:r>
        </a:p>
        <a:p>
          <a:pPr algn="l"/>
          <a:r>
            <a:rPr lang="es-ES_tradnl" sz="3600" b="0" i="0" baseline="0">
              <a:solidFill>
                <a:schemeClr val="bg1"/>
              </a:solidFill>
              <a:latin typeface="Arial" panose="020B0604020202020204" pitchFamily="34" charset="0"/>
              <a:ea typeface="Open Sans" panose="020B0606030504020204" pitchFamily="34" charset="0"/>
              <a:cs typeface="Arial" panose="020B0604020202020204" pitchFamily="34" charset="0"/>
            </a:rPr>
            <a:t>The City of Copenhagen</a:t>
          </a:r>
          <a:endParaRPr lang="es-ES_tradnl" sz="3600" b="0" i="0">
            <a:solidFill>
              <a:schemeClr val="bg1"/>
            </a:solidFill>
            <a:latin typeface="Arial" panose="020B0604020202020204" pitchFamily="34" charset="0"/>
            <a:ea typeface="Open Sans" panose="020B0606030504020204" pitchFamily="34" charset="0"/>
            <a:cs typeface="Arial" panose="020B0604020202020204" pitchFamily="34" charset="0"/>
          </a:endParaRPr>
        </a:p>
      </xdr:txBody>
    </xdr:sp>
    <xdr:clientData/>
  </xdr:oneCellAnchor>
  <xdr:twoCellAnchor editAs="oneCell">
    <xdr:from>
      <xdr:col>2</xdr:col>
      <xdr:colOff>1229959</xdr:colOff>
      <xdr:row>32</xdr:row>
      <xdr:rowOff>9525</xdr:rowOff>
    </xdr:from>
    <xdr:to>
      <xdr:col>2</xdr:col>
      <xdr:colOff>1953342</xdr:colOff>
      <xdr:row>33</xdr:row>
      <xdr:rowOff>160742</xdr:rowOff>
    </xdr:to>
    <xdr:pic>
      <xdr:nvPicPr>
        <xdr:cNvPr id="6" name="Picture 32">
          <a:extLst>
            <a:ext uri="{FF2B5EF4-FFF2-40B4-BE49-F238E27FC236}">
              <a16:creationId xmlns:a16="http://schemas.microsoft.com/office/drawing/2014/main" id="{04657163-2539-8241-8795-D4E587022045}"/>
            </a:ext>
          </a:extLst>
        </xdr:cNvPr>
        <xdr:cNvPicPr>
          <a:picLocks noChangeAspect="1"/>
        </xdr:cNvPicPr>
      </xdr:nvPicPr>
      <xdr:blipFill rotWithShape="1">
        <a:blip xmlns:r="http://schemas.openxmlformats.org/officeDocument/2006/relationships" r:embed="rId7">
          <a:duotone>
            <a:srgbClr val="5B5D62">
              <a:shade val="45000"/>
              <a:satMod val="135000"/>
            </a:srgbClr>
            <a:prstClr val="white"/>
          </a:duotone>
        </a:blip>
        <a:srcRect b="13821"/>
        <a:stretch/>
      </xdr:blipFill>
      <xdr:spPr>
        <a:xfrm flipH="1">
          <a:off x="1880834" y="6978650"/>
          <a:ext cx="723383" cy="611591"/>
        </a:xfrm>
        <a:prstGeom prst="rect">
          <a:avLst/>
        </a:prstGeom>
        <a:solidFill>
          <a:sysClr val="window" lastClr="FFFFFF"/>
        </a:solidFill>
      </xdr:spPr>
    </xdr:pic>
    <xdr:clientData/>
  </xdr:twoCellAnchor>
  <xdr:twoCellAnchor editAs="oneCell">
    <xdr:from>
      <xdr:col>2</xdr:col>
      <xdr:colOff>1130300</xdr:colOff>
      <xdr:row>37</xdr:row>
      <xdr:rowOff>352426</xdr:rowOff>
    </xdr:from>
    <xdr:to>
      <xdr:col>2</xdr:col>
      <xdr:colOff>2044700</xdr:colOff>
      <xdr:row>40</xdr:row>
      <xdr:rowOff>30771</xdr:rowOff>
    </xdr:to>
    <xdr:pic>
      <xdr:nvPicPr>
        <xdr:cNvPr id="7" name="Picture 31" descr="A close up of a logo&#10;&#10;Description automatically generated">
          <a:extLst>
            <a:ext uri="{FF2B5EF4-FFF2-40B4-BE49-F238E27FC236}">
              <a16:creationId xmlns:a16="http://schemas.microsoft.com/office/drawing/2014/main" id="{AD3D019A-27F7-48CC-8CC3-BE4B5FEA6DFE}"/>
            </a:ext>
          </a:extLst>
        </xdr:cNvPr>
        <xdr:cNvPicPr>
          <a:picLocks noChangeAspect="1"/>
        </xdr:cNvPicPr>
      </xdr:nvPicPr>
      <xdr:blipFill>
        <a:blip xmlns:r="http://schemas.openxmlformats.org/officeDocument/2006/relationships" r:embed="rId8">
          <a:duotone>
            <a:prstClr val="black"/>
            <a:schemeClr val="tx2">
              <a:tint val="45000"/>
              <a:satMod val="400000"/>
            </a:schemeClr>
          </a:duotone>
          <a:extLst>
            <a:ext uri="{BEBA8EAE-BF5A-486C-A8C5-ECC9F3942E4B}">
              <a14:imgProps xmlns:a14="http://schemas.microsoft.com/office/drawing/2010/main">
                <a14:imgLayer r:embed="rId9">
                  <a14:imgEffect>
                    <a14:artisticGlowEdges/>
                  </a14:imgEffect>
                </a14:imgLayer>
              </a14:imgProps>
            </a:ext>
          </a:extLst>
        </a:blip>
        <a:stretch>
          <a:fillRect/>
        </a:stretch>
      </xdr:blipFill>
      <xdr:spPr>
        <a:xfrm>
          <a:off x="1781175" y="8670926"/>
          <a:ext cx="914400" cy="583220"/>
        </a:xfrm>
        <a:prstGeom prst="rect">
          <a:avLst/>
        </a:prstGeom>
      </xdr:spPr>
    </xdr:pic>
    <xdr:clientData/>
  </xdr:twoCellAnchor>
  <xdr:twoCellAnchor>
    <xdr:from>
      <xdr:col>2</xdr:col>
      <xdr:colOff>1256709</xdr:colOff>
      <xdr:row>42</xdr:row>
      <xdr:rowOff>395806</xdr:rowOff>
    </xdr:from>
    <xdr:to>
      <xdr:col>2</xdr:col>
      <xdr:colOff>1901745</xdr:colOff>
      <xdr:row>44</xdr:row>
      <xdr:rowOff>109007</xdr:rowOff>
    </xdr:to>
    <xdr:grpSp>
      <xdr:nvGrpSpPr>
        <xdr:cNvPr id="8" name="Group 63">
          <a:extLst>
            <a:ext uri="{FF2B5EF4-FFF2-40B4-BE49-F238E27FC236}">
              <a16:creationId xmlns:a16="http://schemas.microsoft.com/office/drawing/2014/main" id="{BBBACD13-2786-6345-A048-47328BDE9564}"/>
            </a:ext>
          </a:extLst>
        </xdr:cNvPr>
        <xdr:cNvGrpSpPr/>
      </xdr:nvGrpSpPr>
      <xdr:grpSpPr>
        <a:xfrm>
          <a:off x="1911553" y="8810350"/>
          <a:ext cx="641861" cy="379951"/>
          <a:chOff x="8548065" y="6662375"/>
          <a:chExt cx="811727" cy="697389"/>
        </a:xfrm>
        <a:solidFill>
          <a:schemeClr val="bg1">
            <a:lumMod val="85000"/>
          </a:schemeClr>
        </a:solidFill>
      </xdr:grpSpPr>
      <xdr:sp macro="" textlink="">
        <xdr:nvSpPr>
          <xdr:cNvPr id="9" name="Freeform: Shape 1056">
            <a:extLst>
              <a:ext uri="{FF2B5EF4-FFF2-40B4-BE49-F238E27FC236}">
                <a16:creationId xmlns:a16="http://schemas.microsoft.com/office/drawing/2014/main" id="{0F67B538-E25C-144A-8045-16537ECC6785}"/>
              </a:ext>
            </a:extLst>
          </xdr:cNvPr>
          <xdr:cNvSpPr/>
        </xdr:nvSpPr>
        <xdr:spPr>
          <a:xfrm>
            <a:off x="8987002" y="6849281"/>
            <a:ext cx="372790" cy="318235"/>
          </a:xfrm>
          <a:custGeom>
            <a:avLst/>
            <a:gdLst>
              <a:gd name="connsiteX0" fmla="*/ 363924 w 372789"/>
              <a:gd name="connsiteY0" fmla="*/ 47678 h 318235"/>
              <a:gd name="connsiteX1" fmla="*/ 176620 w 372789"/>
              <a:gd name="connsiteY1" fmla="*/ 77683 h 318235"/>
              <a:gd name="connsiteX2" fmla="*/ 176620 w 372789"/>
              <a:gd name="connsiteY2" fmla="*/ 76774 h 318235"/>
              <a:gd name="connsiteX3" fmla="*/ 202079 w 372789"/>
              <a:gd name="connsiteY3" fmla="*/ 7672 h 318235"/>
              <a:gd name="connsiteX4" fmla="*/ 192987 w 372789"/>
              <a:gd name="connsiteY4" fmla="*/ 1307 h 318235"/>
              <a:gd name="connsiteX5" fmla="*/ 2046 w 372789"/>
              <a:gd name="connsiteY5" fmla="*/ 155878 h 318235"/>
              <a:gd name="connsiteX6" fmla="*/ 2046 w 372789"/>
              <a:gd name="connsiteY6" fmla="*/ 164971 h 318235"/>
              <a:gd name="connsiteX7" fmla="*/ 192987 w 372789"/>
              <a:gd name="connsiteY7" fmla="*/ 319542 h 318235"/>
              <a:gd name="connsiteX8" fmla="*/ 202079 w 372789"/>
              <a:gd name="connsiteY8" fmla="*/ 313177 h 318235"/>
              <a:gd name="connsiteX9" fmla="*/ 176620 w 372789"/>
              <a:gd name="connsiteY9" fmla="*/ 244984 h 318235"/>
              <a:gd name="connsiteX10" fmla="*/ 176620 w 372789"/>
              <a:gd name="connsiteY10" fmla="*/ 244075 h 318235"/>
              <a:gd name="connsiteX11" fmla="*/ 363924 w 372789"/>
              <a:gd name="connsiteY11" fmla="*/ 274080 h 318235"/>
              <a:gd name="connsiteX12" fmla="*/ 381200 w 372789"/>
              <a:gd name="connsiteY12" fmla="*/ 259532 h 318235"/>
              <a:gd name="connsiteX13" fmla="*/ 381200 w 372789"/>
              <a:gd name="connsiteY13" fmla="*/ 63135 h 318235"/>
              <a:gd name="connsiteX14" fmla="*/ 363924 w 372789"/>
              <a:gd name="connsiteY14" fmla="*/ 47678 h 3182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372789" h="318235">
                <a:moveTo>
                  <a:pt x="363924" y="47678"/>
                </a:moveTo>
                <a:lnTo>
                  <a:pt x="176620" y="77683"/>
                </a:lnTo>
                <a:cubicBezTo>
                  <a:pt x="176620" y="77683"/>
                  <a:pt x="176620" y="76774"/>
                  <a:pt x="176620" y="76774"/>
                </a:cubicBezTo>
                <a:lnTo>
                  <a:pt x="202079" y="7672"/>
                </a:lnTo>
                <a:cubicBezTo>
                  <a:pt x="203898" y="2216"/>
                  <a:pt x="197533" y="-2330"/>
                  <a:pt x="192987" y="1307"/>
                </a:cubicBezTo>
                <a:lnTo>
                  <a:pt x="2046" y="155878"/>
                </a:lnTo>
                <a:cubicBezTo>
                  <a:pt x="-682" y="158606"/>
                  <a:pt x="-682" y="162243"/>
                  <a:pt x="2046" y="164971"/>
                </a:cubicBezTo>
                <a:lnTo>
                  <a:pt x="192987" y="319542"/>
                </a:lnTo>
                <a:cubicBezTo>
                  <a:pt x="197533" y="323179"/>
                  <a:pt x="203898" y="318633"/>
                  <a:pt x="202079" y="313177"/>
                </a:cubicBezTo>
                <a:lnTo>
                  <a:pt x="176620" y="244984"/>
                </a:lnTo>
                <a:cubicBezTo>
                  <a:pt x="176620" y="244984"/>
                  <a:pt x="176620" y="244075"/>
                  <a:pt x="176620" y="244075"/>
                </a:cubicBezTo>
                <a:lnTo>
                  <a:pt x="363924" y="274080"/>
                </a:lnTo>
                <a:cubicBezTo>
                  <a:pt x="373017" y="275899"/>
                  <a:pt x="381200" y="268624"/>
                  <a:pt x="381200" y="259532"/>
                </a:cubicBezTo>
                <a:lnTo>
                  <a:pt x="381200" y="63135"/>
                </a:lnTo>
                <a:cubicBezTo>
                  <a:pt x="380291" y="53134"/>
                  <a:pt x="373017" y="46769"/>
                  <a:pt x="363924" y="47678"/>
                </a:cubicBez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0" name="Freeform: Shape 1057">
            <a:extLst>
              <a:ext uri="{FF2B5EF4-FFF2-40B4-BE49-F238E27FC236}">
                <a16:creationId xmlns:a16="http://schemas.microsoft.com/office/drawing/2014/main" id="{96EA4324-F443-F943-8925-768CF350B3DE}"/>
              </a:ext>
            </a:extLst>
          </xdr:cNvPr>
          <xdr:cNvSpPr/>
        </xdr:nvSpPr>
        <xdr:spPr>
          <a:xfrm>
            <a:off x="8548065" y="6849281"/>
            <a:ext cx="372790" cy="318235"/>
          </a:xfrm>
          <a:custGeom>
            <a:avLst/>
            <a:gdLst>
              <a:gd name="connsiteX0" fmla="*/ 188213 w 372789"/>
              <a:gd name="connsiteY0" fmla="*/ 1307 h 318235"/>
              <a:gd name="connsiteX1" fmla="*/ 179121 w 372789"/>
              <a:gd name="connsiteY1" fmla="*/ 7672 h 318235"/>
              <a:gd name="connsiteX2" fmla="*/ 204580 w 372789"/>
              <a:gd name="connsiteY2" fmla="*/ 76774 h 318235"/>
              <a:gd name="connsiteX3" fmla="*/ 204580 w 372789"/>
              <a:gd name="connsiteY3" fmla="*/ 77683 h 318235"/>
              <a:gd name="connsiteX4" fmla="*/ 17276 w 372789"/>
              <a:gd name="connsiteY4" fmla="*/ 47678 h 318235"/>
              <a:gd name="connsiteX5" fmla="*/ 0 w 372789"/>
              <a:gd name="connsiteY5" fmla="*/ 62226 h 318235"/>
              <a:gd name="connsiteX6" fmla="*/ 0 w 372789"/>
              <a:gd name="connsiteY6" fmla="*/ 258623 h 318235"/>
              <a:gd name="connsiteX7" fmla="*/ 17276 w 372789"/>
              <a:gd name="connsiteY7" fmla="*/ 273171 h 318235"/>
              <a:gd name="connsiteX8" fmla="*/ 204580 w 372789"/>
              <a:gd name="connsiteY8" fmla="*/ 243166 h 318235"/>
              <a:gd name="connsiteX9" fmla="*/ 204580 w 372789"/>
              <a:gd name="connsiteY9" fmla="*/ 244075 h 318235"/>
              <a:gd name="connsiteX10" fmla="*/ 179121 w 372789"/>
              <a:gd name="connsiteY10" fmla="*/ 312268 h 318235"/>
              <a:gd name="connsiteX11" fmla="*/ 188213 w 372789"/>
              <a:gd name="connsiteY11" fmla="*/ 318633 h 318235"/>
              <a:gd name="connsiteX12" fmla="*/ 379154 w 372789"/>
              <a:gd name="connsiteY12" fmla="*/ 164061 h 318235"/>
              <a:gd name="connsiteX13" fmla="*/ 379154 w 372789"/>
              <a:gd name="connsiteY13" fmla="*/ 154969 h 318235"/>
              <a:gd name="connsiteX14" fmla="*/ 188213 w 372789"/>
              <a:gd name="connsiteY14" fmla="*/ 1307 h 3182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372789" h="318235">
                <a:moveTo>
                  <a:pt x="188213" y="1307"/>
                </a:moveTo>
                <a:cubicBezTo>
                  <a:pt x="183667" y="-2330"/>
                  <a:pt x="177302" y="2216"/>
                  <a:pt x="179121" y="7672"/>
                </a:cubicBezTo>
                <a:lnTo>
                  <a:pt x="204580" y="76774"/>
                </a:lnTo>
                <a:cubicBezTo>
                  <a:pt x="204580" y="76774"/>
                  <a:pt x="204580" y="77683"/>
                  <a:pt x="204580" y="77683"/>
                </a:cubicBezTo>
                <a:lnTo>
                  <a:pt x="17276" y="47678"/>
                </a:lnTo>
                <a:cubicBezTo>
                  <a:pt x="8183" y="45860"/>
                  <a:pt x="0" y="53134"/>
                  <a:pt x="0" y="62226"/>
                </a:cubicBezTo>
                <a:lnTo>
                  <a:pt x="0" y="258623"/>
                </a:lnTo>
                <a:cubicBezTo>
                  <a:pt x="0" y="267715"/>
                  <a:pt x="8183" y="274989"/>
                  <a:pt x="17276" y="273171"/>
                </a:cubicBezTo>
                <a:lnTo>
                  <a:pt x="204580" y="243166"/>
                </a:lnTo>
                <a:cubicBezTo>
                  <a:pt x="204580" y="244075"/>
                  <a:pt x="204580" y="244075"/>
                  <a:pt x="204580" y="244075"/>
                </a:cubicBezTo>
                <a:lnTo>
                  <a:pt x="179121" y="312268"/>
                </a:lnTo>
                <a:cubicBezTo>
                  <a:pt x="177302" y="317724"/>
                  <a:pt x="183667" y="322270"/>
                  <a:pt x="188213" y="318633"/>
                </a:cubicBezTo>
                <a:lnTo>
                  <a:pt x="379154" y="164061"/>
                </a:lnTo>
                <a:cubicBezTo>
                  <a:pt x="381882" y="161334"/>
                  <a:pt x="381882" y="157697"/>
                  <a:pt x="379154" y="154969"/>
                </a:cubicBezTo>
                <a:lnTo>
                  <a:pt x="188213" y="1307"/>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1" name="Freeform: Shape 1058">
            <a:extLst>
              <a:ext uri="{FF2B5EF4-FFF2-40B4-BE49-F238E27FC236}">
                <a16:creationId xmlns:a16="http://schemas.microsoft.com/office/drawing/2014/main" id="{62DB1954-21FC-F840-A6E0-420B6AD34409}"/>
              </a:ext>
            </a:extLst>
          </xdr:cNvPr>
          <xdr:cNvSpPr/>
        </xdr:nvSpPr>
        <xdr:spPr>
          <a:xfrm>
            <a:off x="8796600" y="6739304"/>
            <a:ext cx="118202" cy="190941"/>
          </a:xfrm>
          <a:custGeom>
            <a:avLst/>
            <a:gdLst>
              <a:gd name="connsiteX0" fmla="*/ 118799 w 118201"/>
              <a:gd name="connsiteY0" fmla="*/ 198572 h 190941"/>
              <a:gd name="connsiteX1" fmla="*/ 23328 w 118201"/>
              <a:gd name="connsiteY1" fmla="*/ 2175 h 190941"/>
              <a:gd name="connsiteX2" fmla="*/ 18782 w 118201"/>
              <a:gd name="connsiteY2" fmla="*/ 357 h 190941"/>
              <a:gd name="connsiteX3" fmla="*/ 1506 w 118201"/>
              <a:gd name="connsiteY3" fmla="*/ 9449 h 190941"/>
              <a:gd name="connsiteX4" fmla="*/ 597 w 118201"/>
              <a:gd name="connsiteY4" fmla="*/ 13995 h 190941"/>
              <a:gd name="connsiteX5" fmla="*/ 118799 w 118201"/>
              <a:gd name="connsiteY5" fmla="*/ 198572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18201" h="190941">
                <a:moveTo>
                  <a:pt x="118799" y="198572"/>
                </a:moveTo>
                <a:lnTo>
                  <a:pt x="23328" y="2175"/>
                </a:lnTo>
                <a:cubicBezTo>
                  <a:pt x="22419" y="357"/>
                  <a:pt x="20601" y="-552"/>
                  <a:pt x="18782" y="357"/>
                </a:cubicBezTo>
                <a:lnTo>
                  <a:pt x="1506" y="9449"/>
                </a:lnTo>
                <a:cubicBezTo>
                  <a:pt x="-312" y="10358"/>
                  <a:pt x="-312" y="12177"/>
                  <a:pt x="597" y="13995"/>
                </a:cubicBezTo>
                <a:lnTo>
                  <a:pt x="118799" y="198572"/>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2" name="Freeform: Shape 1059">
            <a:extLst>
              <a:ext uri="{FF2B5EF4-FFF2-40B4-BE49-F238E27FC236}">
                <a16:creationId xmlns:a16="http://schemas.microsoft.com/office/drawing/2014/main" id="{9DB99B72-AD6C-6045-8B0C-1802B85C1A3D}"/>
              </a:ext>
            </a:extLst>
          </xdr:cNvPr>
          <xdr:cNvSpPr/>
        </xdr:nvSpPr>
        <xdr:spPr>
          <a:xfrm>
            <a:off x="8996322" y="6740193"/>
            <a:ext cx="118202" cy="190941"/>
          </a:xfrm>
          <a:custGeom>
            <a:avLst/>
            <a:gdLst>
              <a:gd name="connsiteX0" fmla="*/ 117292 w 118201"/>
              <a:gd name="connsiteY0" fmla="*/ 10378 h 190941"/>
              <a:gd name="connsiteX1" fmla="*/ 99108 w 118201"/>
              <a:gd name="connsiteY1" fmla="*/ 377 h 190941"/>
              <a:gd name="connsiteX2" fmla="*/ 95471 w 118201"/>
              <a:gd name="connsiteY2" fmla="*/ 1286 h 190941"/>
              <a:gd name="connsiteX3" fmla="*/ 0 w 118201"/>
              <a:gd name="connsiteY3" fmla="*/ 198592 h 190941"/>
              <a:gd name="connsiteX4" fmla="*/ 118202 w 118201"/>
              <a:gd name="connsiteY4" fmla="*/ 14925 h 190941"/>
              <a:gd name="connsiteX5" fmla="*/ 117292 w 118201"/>
              <a:gd name="connsiteY5" fmla="*/ 10378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18201" h="190941">
                <a:moveTo>
                  <a:pt x="117292" y="10378"/>
                </a:moveTo>
                <a:lnTo>
                  <a:pt x="99108" y="377"/>
                </a:lnTo>
                <a:cubicBezTo>
                  <a:pt x="97289" y="-533"/>
                  <a:pt x="96380" y="377"/>
                  <a:pt x="95471" y="1286"/>
                </a:cubicBezTo>
                <a:lnTo>
                  <a:pt x="0" y="198592"/>
                </a:lnTo>
                <a:lnTo>
                  <a:pt x="118202" y="14925"/>
                </a:lnTo>
                <a:cubicBezTo>
                  <a:pt x="119111" y="12197"/>
                  <a:pt x="119111" y="10378"/>
                  <a:pt x="117292" y="10378"/>
                </a:cubicBez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5" name="Freeform: Shape 1060">
            <a:extLst>
              <a:ext uri="{FF2B5EF4-FFF2-40B4-BE49-F238E27FC236}">
                <a16:creationId xmlns:a16="http://schemas.microsoft.com/office/drawing/2014/main" id="{78C7FAC5-FBC2-BD4F-8EC9-EE7EED5C3FD0}"/>
              </a:ext>
            </a:extLst>
          </xdr:cNvPr>
          <xdr:cNvSpPr/>
        </xdr:nvSpPr>
        <xdr:spPr>
          <a:xfrm>
            <a:off x="8938130" y="7068806"/>
            <a:ext cx="27277" cy="290958"/>
          </a:xfrm>
          <a:custGeom>
            <a:avLst/>
            <a:gdLst>
              <a:gd name="connsiteX0" fmla="*/ 0 w 27277"/>
              <a:gd name="connsiteY0" fmla="*/ 281865 h 290957"/>
              <a:gd name="connsiteX1" fmla="*/ 9092 w 27277"/>
              <a:gd name="connsiteY1" fmla="*/ 291867 h 290957"/>
              <a:gd name="connsiteX2" fmla="*/ 24550 w 27277"/>
              <a:gd name="connsiteY2" fmla="*/ 291867 h 290957"/>
              <a:gd name="connsiteX3" fmla="*/ 33642 w 27277"/>
              <a:gd name="connsiteY3" fmla="*/ 281865 h 290957"/>
              <a:gd name="connsiteX4" fmla="*/ 17276 w 27277"/>
              <a:gd name="connsiteY4" fmla="*/ 0 h 290957"/>
              <a:gd name="connsiteX5" fmla="*/ 0 w 27277"/>
              <a:gd name="connsiteY5" fmla="*/ 281865 h 2909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277" h="290957">
                <a:moveTo>
                  <a:pt x="0" y="281865"/>
                </a:moveTo>
                <a:cubicBezTo>
                  <a:pt x="0" y="287321"/>
                  <a:pt x="3637" y="291867"/>
                  <a:pt x="9092" y="291867"/>
                </a:cubicBezTo>
                <a:lnTo>
                  <a:pt x="24550" y="291867"/>
                </a:lnTo>
                <a:cubicBezTo>
                  <a:pt x="30005" y="291867"/>
                  <a:pt x="33642" y="287321"/>
                  <a:pt x="33642" y="281865"/>
                </a:cubicBezTo>
                <a:lnTo>
                  <a:pt x="17276" y="0"/>
                </a:lnTo>
                <a:lnTo>
                  <a:pt x="0" y="281865"/>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6" name="Freeform: Shape 1061">
            <a:extLst>
              <a:ext uri="{FF2B5EF4-FFF2-40B4-BE49-F238E27FC236}">
                <a16:creationId xmlns:a16="http://schemas.microsoft.com/office/drawing/2014/main" id="{66FB3930-4F09-1549-B274-87D567F94E4E}"/>
              </a:ext>
            </a:extLst>
          </xdr:cNvPr>
          <xdr:cNvSpPr/>
        </xdr:nvSpPr>
        <xdr:spPr>
          <a:xfrm>
            <a:off x="8938130" y="6662375"/>
            <a:ext cx="27277" cy="290958"/>
          </a:xfrm>
          <a:custGeom>
            <a:avLst/>
            <a:gdLst>
              <a:gd name="connsiteX0" fmla="*/ 33642 w 27277"/>
              <a:gd name="connsiteY0" fmla="*/ 10002 h 290957"/>
              <a:gd name="connsiteX1" fmla="*/ 24550 w 27277"/>
              <a:gd name="connsiteY1" fmla="*/ 0 h 290957"/>
              <a:gd name="connsiteX2" fmla="*/ 9092 w 27277"/>
              <a:gd name="connsiteY2" fmla="*/ 0 h 290957"/>
              <a:gd name="connsiteX3" fmla="*/ 0 w 27277"/>
              <a:gd name="connsiteY3" fmla="*/ 10002 h 290957"/>
              <a:gd name="connsiteX4" fmla="*/ 16366 w 27277"/>
              <a:gd name="connsiteY4" fmla="*/ 291867 h 290957"/>
              <a:gd name="connsiteX5" fmla="*/ 33642 w 27277"/>
              <a:gd name="connsiteY5" fmla="*/ 10002 h 2909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277" h="290957">
                <a:moveTo>
                  <a:pt x="33642" y="10002"/>
                </a:moveTo>
                <a:cubicBezTo>
                  <a:pt x="33642" y="4546"/>
                  <a:pt x="30005" y="0"/>
                  <a:pt x="24550" y="0"/>
                </a:cubicBezTo>
                <a:lnTo>
                  <a:pt x="9092" y="0"/>
                </a:lnTo>
                <a:cubicBezTo>
                  <a:pt x="3637" y="0"/>
                  <a:pt x="0" y="4546"/>
                  <a:pt x="0" y="10002"/>
                </a:cubicBezTo>
                <a:lnTo>
                  <a:pt x="16366" y="291867"/>
                </a:lnTo>
                <a:lnTo>
                  <a:pt x="33642" y="10002"/>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7" name="Freeform: Shape 1062">
            <a:extLst>
              <a:ext uri="{FF2B5EF4-FFF2-40B4-BE49-F238E27FC236}">
                <a16:creationId xmlns:a16="http://schemas.microsoft.com/office/drawing/2014/main" id="{9219ADFD-3E0D-9140-85C7-B80206072E92}"/>
              </a:ext>
            </a:extLst>
          </xdr:cNvPr>
          <xdr:cNvSpPr/>
        </xdr:nvSpPr>
        <xdr:spPr>
          <a:xfrm>
            <a:off x="8797369" y="7096993"/>
            <a:ext cx="109109" cy="190941"/>
          </a:xfrm>
          <a:custGeom>
            <a:avLst/>
            <a:gdLst>
              <a:gd name="connsiteX0" fmla="*/ 2556 w 109109"/>
              <a:gd name="connsiteY0" fmla="*/ 190032 h 190941"/>
              <a:gd name="connsiteX1" fmla="*/ 15286 w 109109"/>
              <a:gd name="connsiteY1" fmla="*/ 197306 h 190941"/>
              <a:gd name="connsiteX2" fmla="*/ 23469 w 109109"/>
              <a:gd name="connsiteY2" fmla="*/ 194578 h 190941"/>
              <a:gd name="connsiteX3" fmla="*/ 118030 w 109109"/>
              <a:gd name="connsiteY3" fmla="*/ 0 h 190941"/>
              <a:gd name="connsiteX4" fmla="*/ 1647 w 109109"/>
              <a:gd name="connsiteY4" fmla="*/ 181849 h 190941"/>
              <a:gd name="connsiteX5" fmla="*/ 2556 w 109109"/>
              <a:gd name="connsiteY5" fmla="*/ 190032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09109" h="190941">
                <a:moveTo>
                  <a:pt x="2556" y="190032"/>
                </a:moveTo>
                <a:lnTo>
                  <a:pt x="15286" y="197306"/>
                </a:lnTo>
                <a:cubicBezTo>
                  <a:pt x="18013" y="199124"/>
                  <a:pt x="21650" y="198215"/>
                  <a:pt x="23469" y="194578"/>
                </a:cubicBezTo>
                <a:lnTo>
                  <a:pt x="118030" y="0"/>
                </a:lnTo>
                <a:lnTo>
                  <a:pt x="1647" y="181849"/>
                </a:lnTo>
                <a:cubicBezTo>
                  <a:pt x="-1081" y="184576"/>
                  <a:pt x="-171" y="188213"/>
                  <a:pt x="2556" y="190032"/>
                </a:cubicBez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sp macro="" textlink="">
        <xdr:nvSpPr>
          <xdr:cNvPr id="18" name="Freeform: Shape 1063">
            <a:extLst>
              <a:ext uri="{FF2B5EF4-FFF2-40B4-BE49-F238E27FC236}">
                <a16:creationId xmlns:a16="http://schemas.microsoft.com/office/drawing/2014/main" id="{E12E107A-5756-CD4A-9113-BCA8DD21094D}"/>
              </a:ext>
            </a:extLst>
          </xdr:cNvPr>
          <xdr:cNvSpPr/>
        </xdr:nvSpPr>
        <xdr:spPr>
          <a:xfrm>
            <a:off x="8996322" y="7097902"/>
            <a:ext cx="109109" cy="190941"/>
          </a:xfrm>
          <a:custGeom>
            <a:avLst/>
            <a:gdLst>
              <a:gd name="connsiteX0" fmla="*/ 0 w 109109"/>
              <a:gd name="connsiteY0" fmla="*/ 0 h 190941"/>
              <a:gd name="connsiteX1" fmla="*/ 93652 w 109109"/>
              <a:gd name="connsiteY1" fmla="*/ 192759 h 190941"/>
              <a:gd name="connsiteX2" fmla="*/ 103654 w 109109"/>
              <a:gd name="connsiteY2" fmla="*/ 196396 h 190941"/>
              <a:gd name="connsiteX3" fmla="*/ 112746 w 109109"/>
              <a:gd name="connsiteY3" fmla="*/ 190941 h 190941"/>
              <a:gd name="connsiteX4" fmla="*/ 115474 w 109109"/>
              <a:gd name="connsiteY4" fmla="*/ 180030 h 190941"/>
              <a:gd name="connsiteX5" fmla="*/ 0 w 109109"/>
              <a:gd name="connsiteY5" fmla="*/ 0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09109" h="190941">
                <a:moveTo>
                  <a:pt x="0" y="0"/>
                </a:moveTo>
                <a:lnTo>
                  <a:pt x="93652" y="192759"/>
                </a:lnTo>
                <a:cubicBezTo>
                  <a:pt x="95471" y="196396"/>
                  <a:pt x="100017" y="198215"/>
                  <a:pt x="103654" y="196396"/>
                </a:cubicBezTo>
                <a:lnTo>
                  <a:pt x="112746" y="190941"/>
                </a:lnTo>
                <a:cubicBezTo>
                  <a:pt x="116383" y="189122"/>
                  <a:pt x="117292" y="183667"/>
                  <a:pt x="115474" y="180030"/>
                </a:cubicBezTo>
                <a:lnTo>
                  <a:pt x="0" y="0"/>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rgbClr val="1C1815"/>
                </a:solidFill>
                <a:latin typeface="Franklin Gothic Book"/>
              </a:defRPr>
            </a:lvl1pPr>
            <a:lvl2pPr marL="457200" algn="l" defTabSz="914400" rtl="0" eaLnBrk="1" latinLnBrk="0" hangingPunct="1">
              <a:defRPr sz="1800" kern="1200">
                <a:solidFill>
                  <a:srgbClr val="1C1815"/>
                </a:solidFill>
                <a:latin typeface="Franklin Gothic Book"/>
              </a:defRPr>
            </a:lvl2pPr>
            <a:lvl3pPr marL="914400" algn="l" defTabSz="914400" rtl="0" eaLnBrk="1" latinLnBrk="0" hangingPunct="1">
              <a:defRPr sz="1800" kern="1200">
                <a:solidFill>
                  <a:srgbClr val="1C1815"/>
                </a:solidFill>
                <a:latin typeface="Franklin Gothic Book"/>
              </a:defRPr>
            </a:lvl3pPr>
            <a:lvl4pPr marL="1371600" algn="l" defTabSz="914400" rtl="0" eaLnBrk="1" latinLnBrk="0" hangingPunct="1">
              <a:defRPr sz="1800" kern="1200">
                <a:solidFill>
                  <a:srgbClr val="1C1815"/>
                </a:solidFill>
                <a:latin typeface="Franklin Gothic Book"/>
              </a:defRPr>
            </a:lvl4pPr>
            <a:lvl5pPr marL="1828800" algn="l" defTabSz="914400" rtl="0" eaLnBrk="1" latinLnBrk="0" hangingPunct="1">
              <a:defRPr sz="1800" kern="1200">
                <a:solidFill>
                  <a:srgbClr val="1C1815"/>
                </a:solidFill>
                <a:latin typeface="Franklin Gothic Book"/>
              </a:defRPr>
            </a:lvl5pPr>
            <a:lvl6pPr marL="2286000" algn="l" defTabSz="914400" rtl="0" eaLnBrk="1" latinLnBrk="0" hangingPunct="1">
              <a:defRPr sz="1800" kern="1200">
                <a:solidFill>
                  <a:srgbClr val="1C1815"/>
                </a:solidFill>
                <a:latin typeface="Franklin Gothic Book"/>
              </a:defRPr>
            </a:lvl6pPr>
            <a:lvl7pPr marL="2743200" algn="l" defTabSz="914400" rtl="0" eaLnBrk="1" latinLnBrk="0" hangingPunct="1">
              <a:defRPr sz="1800" kern="1200">
                <a:solidFill>
                  <a:srgbClr val="1C1815"/>
                </a:solidFill>
                <a:latin typeface="Franklin Gothic Book"/>
              </a:defRPr>
            </a:lvl7pPr>
            <a:lvl8pPr marL="3200400" algn="l" defTabSz="914400" rtl="0" eaLnBrk="1" latinLnBrk="0" hangingPunct="1">
              <a:defRPr sz="1800" kern="1200">
                <a:solidFill>
                  <a:srgbClr val="1C1815"/>
                </a:solidFill>
                <a:latin typeface="Franklin Gothic Book"/>
              </a:defRPr>
            </a:lvl8pPr>
            <a:lvl9pPr marL="3657600" algn="l" defTabSz="914400" rtl="0" eaLnBrk="1" latinLnBrk="0" hangingPunct="1">
              <a:defRPr sz="1800" kern="1200">
                <a:solidFill>
                  <a:srgbClr val="1C1815"/>
                </a:solidFill>
                <a:latin typeface="Franklin Gothic Book"/>
              </a:defRPr>
            </a:lvl9pPr>
          </a:lstStyle>
          <a:p>
            <a:endParaRPr lang="en-GB"/>
          </a:p>
        </xdr:txBody>
      </xdr:sp>
    </xdr:grpSp>
    <xdr:clientData/>
  </xdr:twoCellAnchor>
  <xdr:twoCellAnchor editAs="oneCell">
    <xdr:from>
      <xdr:col>2</xdr:col>
      <xdr:colOff>1304925</xdr:colOff>
      <xdr:row>46</xdr:row>
      <xdr:rowOff>381000</xdr:rowOff>
    </xdr:from>
    <xdr:to>
      <xdr:col>2</xdr:col>
      <xdr:colOff>1934512</xdr:colOff>
      <xdr:row>49</xdr:row>
      <xdr:rowOff>29711</xdr:rowOff>
    </xdr:to>
    <xdr:pic>
      <xdr:nvPicPr>
        <xdr:cNvPr id="5" name="Grafik 4" descr="Forstørrelsesglas med massiv udfyldning">
          <a:extLst>
            <a:ext uri="{FF2B5EF4-FFF2-40B4-BE49-F238E27FC236}">
              <a16:creationId xmlns:a16="http://schemas.microsoft.com/office/drawing/2014/main" id="{0476FDC1-894D-4D8D-9187-CAB5C9FF753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1955800" y="10287000"/>
          <a:ext cx="632762" cy="645660"/>
        </a:xfrm>
        <a:prstGeom prst="rect">
          <a:avLst/>
        </a:prstGeom>
      </xdr:spPr>
    </xdr:pic>
    <xdr:clientData/>
  </xdr:twoCellAnchor>
  <xdr:twoCellAnchor editAs="oneCell">
    <xdr:from>
      <xdr:col>13</xdr:col>
      <xdr:colOff>1411816</xdr:colOff>
      <xdr:row>52</xdr:row>
      <xdr:rowOff>134258</xdr:rowOff>
    </xdr:from>
    <xdr:to>
      <xdr:col>14</xdr:col>
      <xdr:colOff>1629730</xdr:colOff>
      <xdr:row>56</xdr:row>
      <xdr:rowOff>107889</xdr:rowOff>
    </xdr:to>
    <xdr:pic>
      <xdr:nvPicPr>
        <xdr:cNvPr id="2" name="Billede 1">
          <a:extLst>
            <a:ext uri="{FF2B5EF4-FFF2-40B4-BE49-F238E27FC236}">
              <a16:creationId xmlns:a16="http://schemas.microsoft.com/office/drawing/2014/main" id="{330CC35E-446C-8231-93E6-D88F24CFB1CE}"/>
            </a:ext>
          </a:extLst>
        </xdr:cNvPr>
        <xdr:cNvPicPr/>
      </xdr:nvPicPr>
      <xdr:blipFill>
        <a:blip xmlns:r="http://schemas.openxmlformats.org/officeDocument/2006/relationships" r:embed="rId12">
          <a:biLevel thresh="25000"/>
        </a:blip>
        <a:srcRect/>
        <a:stretch>
          <a:fillRect/>
        </a:stretch>
      </xdr:blipFill>
      <xdr:spPr>
        <a:xfrm>
          <a:off x="20257709" y="11210472"/>
          <a:ext cx="2024489" cy="678028"/>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98196</xdr:colOff>
      <xdr:row>17</xdr:row>
      <xdr:rowOff>27517</xdr:rowOff>
    </xdr:from>
    <xdr:to>
      <xdr:col>2</xdr:col>
      <xdr:colOff>516094</xdr:colOff>
      <xdr:row>17</xdr:row>
      <xdr:rowOff>422276</xdr:rowOff>
    </xdr:to>
    <xdr:sp macro="" textlink="">
      <xdr:nvSpPr>
        <xdr:cNvPr id="14" name="Oval 155">
          <a:extLst>
            <a:ext uri="{FF2B5EF4-FFF2-40B4-BE49-F238E27FC236}">
              <a16:creationId xmlns:a16="http://schemas.microsoft.com/office/drawing/2014/main" id="{F8A50BB7-6D1D-4C34-99BA-445F995657E2}"/>
            </a:ext>
          </a:extLst>
        </xdr:cNvPr>
        <xdr:cNvSpPr/>
      </xdr:nvSpPr>
      <xdr:spPr>
        <a:xfrm flipH="1">
          <a:off x="426279" y="3636434"/>
          <a:ext cx="417898" cy="394759"/>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155026</xdr:colOff>
      <xdr:row>17</xdr:row>
      <xdr:rowOff>76125</xdr:rowOff>
    </xdr:from>
    <xdr:to>
      <xdr:col>2</xdr:col>
      <xdr:colOff>458691</xdr:colOff>
      <xdr:row>17</xdr:row>
      <xdr:rowOff>363157</xdr:rowOff>
    </xdr:to>
    <xdr:pic>
      <xdr:nvPicPr>
        <xdr:cNvPr id="743" name="Graphic 156" descr="Sun">
          <a:extLst>
            <a:ext uri="{FF2B5EF4-FFF2-40B4-BE49-F238E27FC236}">
              <a16:creationId xmlns:a16="http://schemas.microsoft.com/office/drawing/2014/main" id="{9B5025C6-93B0-4A83-8558-61D7E6A192F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flipH="1">
          <a:off x="476495" y="3743250"/>
          <a:ext cx="303665" cy="287032"/>
        </a:xfrm>
        <a:prstGeom prst="rect">
          <a:avLst/>
        </a:prstGeom>
      </xdr:spPr>
    </xdr:pic>
    <xdr:clientData/>
  </xdr:twoCellAnchor>
  <xdr:twoCellAnchor>
    <xdr:from>
      <xdr:col>2</xdr:col>
      <xdr:colOff>109308</xdr:colOff>
      <xdr:row>35</xdr:row>
      <xdr:rowOff>21994</xdr:rowOff>
    </xdr:from>
    <xdr:to>
      <xdr:col>2</xdr:col>
      <xdr:colOff>520856</xdr:colOff>
      <xdr:row>35</xdr:row>
      <xdr:rowOff>420042</xdr:rowOff>
    </xdr:to>
    <xdr:sp macro="" textlink="">
      <xdr:nvSpPr>
        <xdr:cNvPr id="744" name="Oval 149">
          <a:extLst>
            <a:ext uri="{FF2B5EF4-FFF2-40B4-BE49-F238E27FC236}">
              <a16:creationId xmlns:a16="http://schemas.microsoft.com/office/drawing/2014/main" id="{B0010557-2281-4FC2-8B31-DF0B00416E63}"/>
            </a:ext>
          </a:extLst>
        </xdr:cNvPr>
        <xdr:cNvSpPr/>
      </xdr:nvSpPr>
      <xdr:spPr>
        <a:xfrm flipH="1">
          <a:off x="768121" y="6324369"/>
          <a:ext cx="411548" cy="398048"/>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158747</xdr:colOff>
      <xdr:row>35</xdr:row>
      <xdr:rowOff>97467</xdr:rowOff>
    </xdr:from>
    <xdr:to>
      <xdr:col>2</xdr:col>
      <xdr:colOff>471416</xdr:colOff>
      <xdr:row>35</xdr:row>
      <xdr:rowOff>371774</xdr:rowOff>
    </xdr:to>
    <xdr:pic>
      <xdr:nvPicPr>
        <xdr:cNvPr id="745" name="Graphic 150" descr="Leaf">
          <a:extLst>
            <a:ext uri="{FF2B5EF4-FFF2-40B4-BE49-F238E27FC236}">
              <a16:creationId xmlns:a16="http://schemas.microsoft.com/office/drawing/2014/main" id="{0F3008E0-BA63-4F39-A4B1-AF500B965E3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flipH="1">
          <a:off x="817560" y="6399842"/>
          <a:ext cx="312669" cy="274307"/>
        </a:xfrm>
        <a:prstGeom prst="rect">
          <a:avLst/>
        </a:prstGeom>
      </xdr:spPr>
    </xdr:pic>
    <xdr:clientData/>
  </xdr:twoCellAnchor>
  <xdr:twoCellAnchor>
    <xdr:from>
      <xdr:col>2</xdr:col>
      <xdr:colOff>95551</xdr:colOff>
      <xdr:row>62</xdr:row>
      <xdr:rowOff>57977</xdr:rowOff>
    </xdr:from>
    <xdr:to>
      <xdr:col>2</xdr:col>
      <xdr:colOff>516624</xdr:colOff>
      <xdr:row>62</xdr:row>
      <xdr:rowOff>446500</xdr:rowOff>
    </xdr:to>
    <xdr:sp macro="" textlink="">
      <xdr:nvSpPr>
        <xdr:cNvPr id="5" name="Oval 151">
          <a:extLst>
            <a:ext uri="{FF2B5EF4-FFF2-40B4-BE49-F238E27FC236}">
              <a16:creationId xmlns:a16="http://schemas.microsoft.com/office/drawing/2014/main" id="{9E312A6C-2BF7-498C-96A7-A281DC181C70}"/>
            </a:ext>
          </a:extLst>
        </xdr:cNvPr>
        <xdr:cNvSpPr/>
      </xdr:nvSpPr>
      <xdr:spPr>
        <a:xfrm flipH="1">
          <a:off x="754364" y="7987540"/>
          <a:ext cx="421073" cy="388523"/>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164657</xdr:colOff>
      <xdr:row>62</xdr:row>
      <xdr:rowOff>117420</xdr:rowOff>
    </xdr:from>
    <xdr:to>
      <xdr:col>2</xdr:col>
      <xdr:colOff>450699</xdr:colOff>
      <xdr:row>62</xdr:row>
      <xdr:rowOff>384034</xdr:rowOff>
    </xdr:to>
    <xdr:pic>
      <xdr:nvPicPr>
        <xdr:cNvPr id="4" name="Graphic 152" descr="Books">
          <a:extLst>
            <a:ext uri="{FF2B5EF4-FFF2-40B4-BE49-F238E27FC236}">
              <a16:creationId xmlns:a16="http://schemas.microsoft.com/office/drawing/2014/main" id="{AE4C6BD8-B216-4B29-B8B2-7DBC234E3263}"/>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823470" y="8046983"/>
          <a:ext cx="286042" cy="266614"/>
        </a:xfrm>
        <a:prstGeom prst="rect">
          <a:avLst/>
        </a:prstGeom>
      </xdr:spPr>
    </xdr:pic>
    <xdr:clientData/>
  </xdr:twoCellAnchor>
  <xdr:twoCellAnchor>
    <xdr:from>
      <xdr:col>2</xdr:col>
      <xdr:colOff>91847</xdr:colOff>
      <xdr:row>76</xdr:row>
      <xdr:rowOff>31518</xdr:rowOff>
    </xdr:from>
    <xdr:to>
      <xdr:col>2</xdr:col>
      <xdr:colOff>516484</xdr:colOff>
      <xdr:row>76</xdr:row>
      <xdr:rowOff>432570</xdr:rowOff>
    </xdr:to>
    <xdr:sp macro="" textlink="">
      <xdr:nvSpPr>
        <xdr:cNvPr id="445" name="Oval 143">
          <a:extLst>
            <a:ext uri="{FF2B5EF4-FFF2-40B4-BE49-F238E27FC236}">
              <a16:creationId xmlns:a16="http://schemas.microsoft.com/office/drawing/2014/main" id="{0EA85073-7AA3-4FB0-B30D-9E18DA7346B7}"/>
            </a:ext>
          </a:extLst>
        </xdr:cNvPr>
        <xdr:cNvSpPr/>
      </xdr:nvSpPr>
      <xdr:spPr>
        <a:xfrm flipH="1">
          <a:off x="748014" y="10064518"/>
          <a:ext cx="424637" cy="40105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157821</xdr:colOff>
      <xdr:row>76</xdr:row>
      <xdr:rowOff>80505</xdr:rowOff>
    </xdr:from>
    <xdr:to>
      <xdr:col>2</xdr:col>
      <xdr:colOff>443031</xdr:colOff>
      <xdr:row>76</xdr:row>
      <xdr:rowOff>354423</xdr:rowOff>
    </xdr:to>
    <xdr:pic>
      <xdr:nvPicPr>
        <xdr:cNvPr id="446" name="Graphic 144" descr="Money">
          <a:extLst>
            <a:ext uri="{FF2B5EF4-FFF2-40B4-BE49-F238E27FC236}">
              <a16:creationId xmlns:a16="http://schemas.microsoft.com/office/drawing/2014/main" id="{580D84EC-2868-4C25-B624-4748492A7DD9}"/>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flipH="1">
          <a:off x="813988" y="10113505"/>
          <a:ext cx="285210" cy="273918"/>
        </a:xfrm>
        <a:prstGeom prst="rect">
          <a:avLst/>
        </a:prstGeom>
      </xdr:spPr>
    </xdr:pic>
    <xdr:clientData/>
  </xdr:twoCellAnchor>
  <xdr:twoCellAnchor>
    <xdr:from>
      <xdr:col>2</xdr:col>
      <xdr:colOff>78616</xdr:colOff>
      <xdr:row>100</xdr:row>
      <xdr:rowOff>43161</xdr:rowOff>
    </xdr:from>
    <xdr:to>
      <xdr:col>2</xdr:col>
      <xdr:colOff>518143</xdr:colOff>
      <xdr:row>100</xdr:row>
      <xdr:rowOff>443025</xdr:rowOff>
    </xdr:to>
    <xdr:sp macro="" textlink="">
      <xdr:nvSpPr>
        <xdr:cNvPr id="614" name="Oval 147">
          <a:extLst>
            <a:ext uri="{FF2B5EF4-FFF2-40B4-BE49-F238E27FC236}">
              <a16:creationId xmlns:a16="http://schemas.microsoft.com/office/drawing/2014/main" id="{3101FEB1-4B92-476E-B36C-6A1FBD4000AE}"/>
            </a:ext>
          </a:extLst>
        </xdr:cNvPr>
        <xdr:cNvSpPr/>
      </xdr:nvSpPr>
      <xdr:spPr>
        <a:xfrm flipH="1">
          <a:off x="737429" y="11862099"/>
          <a:ext cx="439527" cy="399864"/>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144757</xdr:colOff>
      <xdr:row>100</xdr:row>
      <xdr:rowOff>104534</xdr:rowOff>
    </xdr:from>
    <xdr:to>
      <xdr:col>2</xdr:col>
      <xdr:colOff>463969</xdr:colOff>
      <xdr:row>100</xdr:row>
      <xdr:rowOff>406643</xdr:rowOff>
    </xdr:to>
    <xdr:pic>
      <xdr:nvPicPr>
        <xdr:cNvPr id="615" name="Picture 2">
          <a:extLst>
            <a:ext uri="{FF2B5EF4-FFF2-40B4-BE49-F238E27FC236}">
              <a16:creationId xmlns:a16="http://schemas.microsoft.com/office/drawing/2014/main" id="{8025D58B-2570-4600-802E-813AE9526300}"/>
            </a:ext>
          </a:extLst>
        </xdr:cNvPr>
        <xdr:cNvPicPr>
          <a:picLocks noChangeAspect="1" noChangeArrowheads="1"/>
        </xdr:cNvPicPr>
      </xdr:nvPicPr>
      <xdr:blipFill>
        <a:blip xmlns:r="http://schemas.openxmlformats.org/officeDocument/2006/relationships" r:embed="rId9" cstate="print">
          <a:extLst>
            <a:ext uri="{BEBA8EAE-BF5A-486C-A8C5-ECC9F3942E4B}">
              <a14:imgProps xmlns:a14="http://schemas.microsoft.com/office/drawing/2010/main">
                <a14:imgLayer r:embed="rId10">
                  <a14:imgEffect>
                    <a14:brightnessContrast bright="100000" contrast="100000"/>
                  </a14:imgEffect>
                </a14:imgLayer>
              </a14:imgProps>
            </a:ext>
            <a:ext uri="{28A0092B-C50C-407E-A947-70E740481C1C}">
              <a14:useLocalDpi xmlns:a14="http://schemas.microsoft.com/office/drawing/2010/main" val="0"/>
            </a:ext>
          </a:extLst>
        </a:blip>
        <a:srcRect/>
        <a:stretch>
          <a:fillRect/>
        </a:stretch>
      </xdr:blipFill>
      <xdr:spPr bwMode="auto">
        <a:xfrm>
          <a:off x="466226" y="84757972"/>
          <a:ext cx="319212" cy="302109"/>
        </a:xfrm>
        <a:prstGeom prst="rect">
          <a:avLst/>
        </a:prstGeom>
        <a:noFill/>
      </xdr:spPr>
    </xdr:pic>
    <xdr:clientData/>
  </xdr:twoCellAnchor>
  <xdr:twoCellAnchor>
    <xdr:from>
      <xdr:col>1</xdr:col>
      <xdr:colOff>174393</xdr:colOff>
      <xdr:row>126</xdr:row>
      <xdr:rowOff>87841</xdr:rowOff>
    </xdr:from>
    <xdr:to>
      <xdr:col>2</xdr:col>
      <xdr:colOff>427654</xdr:colOff>
      <xdr:row>126</xdr:row>
      <xdr:rowOff>476250</xdr:rowOff>
    </xdr:to>
    <xdr:sp macro="" textlink="">
      <xdr:nvSpPr>
        <xdr:cNvPr id="3" name="Oval 153">
          <a:extLst>
            <a:ext uri="{FF2B5EF4-FFF2-40B4-BE49-F238E27FC236}">
              <a16:creationId xmlns:a16="http://schemas.microsoft.com/office/drawing/2014/main" id="{7B5AF4C1-4D64-490C-B344-3BB4B9DDF299}"/>
            </a:ext>
          </a:extLst>
        </xdr:cNvPr>
        <xdr:cNvSpPr/>
      </xdr:nvSpPr>
      <xdr:spPr>
        <a:xfrm flipH="1">
          <a:off x="322560" y="184057924"/>
          <a:ext cx="433177" cy="388409"/>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69572</xdr:colOff>
      <xdr:row>126</xdr:row>
      <xdr:rowOff>163801</xdr:rowOff>
    </xdr:from>
    <xdr:to>
      <xdr:col>2</xdr:col>
      <xdr:colOff>357670</xdr:colOff>
      <xdr:row>126</xdr:row>
      <xdr:rowOff>435116</xdr:rowOff>
    </xdr:to>
    <xdr:pic>
      <xdr:nvPicPr>
        <xdr:cNvPr id="667" name="Graphic 154" descr="Cheers">
          <a:extLst>
            <a:ext uri="{FF2B5EF4-FFF2-40B4-BE49-F238E27FC236}">
              <a16:creationId xmlns:a16="http://schemas.microsoft.com/office/drawing/2014/main" id="{7F3EF615-A494-4556-B80E-5DA954C80C07}"/>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flipH="1">
          <a:off x="397655" y="184133884"/>
          <a:ext cx="288098" cy="271315"/>
        </a:xfrm>
        <a:prstGeom prst="rect">
          <a:avLst/>
        </a:prstGeom>
      </xdr:spPr>
    </xdr:pic>
    <xdr:clientData/>
  </xdr:twoCellAnchor>
  <xdr:twoCellAnchor>
    <xdr:from>
      <xdr:col>2</xdr:col>
      <xdr:colOff>74383</xdr:colOff>
      <xdr:row>132</xdr:row>
      <xdr:rowOff>122534</xdr:rowOff>
    </xdr:from>
    <xdr:to>
      <xdr:col>2</xdr:col>
      <xdr:colOff>501210</xdr:colOff>
      <xdr:row>132</xdr:row>
      <xdr:rowOff>522398</xdr:rowOff>
    </xdr:to>
    <xdr:sp macro="" textlink="">
      <xdr:nvSpPr>
        <xdr:cNvPr id="718" name="Oval 145">
          <a:extLst>
            <a:ext uri="{FF2B5EF4-FFF2-40B4-BE49-F238E27FC236}">
              <a16:creationId xmlns:a16="http://schemas.microsoft.com/office/drawing/2014/main" id="{E4054B36-5E7E-45EF-965D-E5CAD42C6224}"/>
            </a:ext>
          </a:extLst>
        </xdr:cNvPr>
        <xdr:cNvSpPr/>
      </xdr:nvSpPr>
      <xdr:spPr>
        <a:xfrm flipH="1">
          <a:off x="402466" y="198739951"/>
          <a:ext cx="426827" cy="399864"/>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124236</xdr:colOff>
      <xdr:row>132</xdr:row>
      <xdr:rowOff>176078</xdr:rowOff>
    </xdr:from>
    <xdr:to>
      <xdr:col>2</xdr:col>
      <xdr:colOff>456655</xdr:colOff>
      <xdr:row>132</xdr:row>
      <xdr:rowOff>461440</xdr:rowOff>
    </xdr:to>
    <xdr:pic>
      <xdr:nvPicPr>
        <xdr:cNvPr id="719" name="Graphic 146" descr="Bank">
          <a:extLst>
            <a:ext uri="{FF2B5EF4-FFF2-40B4-BE49-F238E27FC236}">
              <a16:creationId xmlns:a16="http://schemas.microsoft.com/office/drawing/2014/main" id="{8AE164CE-F56D-4B8D-B395-73A7D258DACF}"/>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flipH="1">
          <a:off x="452319" y="198793495"/>
          <a:ext cx="332419" cy="285362"/>
        </a:xfrm>
        <a:prstGeom prst="rect">
          <a:avLst/>
        </a:prstGeom>
      </xdr:spPr>
    </xdr:pic>
    <xdr:clientData/>
  </xdr:twoCellAnchor>
  <xdr:oneCellAnchor>
    <xdr:from>
      <xdr:col>18</xdr:col>
      <xdr:colOff>1090083</xdr:colOff>
      <xdr:row>18</xdr:row>
      <xdr:rowOff>606425</xdr:rowOff>
    </xdr:from>
    <xdr:ext cx="5443926" cy="436786"/>
    <xdr:sp macro="" textlink="">
      <xdr:nvSpPr>
        <xdr:cNvPr id="6" name="Tekstfelt 5">
          <a:extLst>
            <a:ext uri="{FF2B5EF4-FFF2-40B4-BE49-F238E27FC236}">
              <a16:creationId xmlns:a16="http://schemas.microsoft.com/office/drawing/2014/main" id="{D1AD2819-D55C-BCA8-2D44-151963311680}"/>
            </a:ext>
          </a:extLst>
        </xdr:cNvPr>
        <xdr:cNvSpPr txBox="1"/>
      </xdr:nvSpPr>
      <xdr:spPr>
        <a:xfrm>
          <a:off x="22775333" y="4935008"/>
          <a:ext cx="5443926"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tx1"/>
              </a:solidFill>
              <a:effectLst/>
              <a:latin typeface="+mn-lt"/>
              <a:ea typeface="+mn-ea"/>
              <a:cs typeface="+mn-cs"/>
            </a:rPr>
            <a:t>Figure - Impacted Groups. Inspired by </a:t>
          </a:r>
          <a:r>
            <a:rPr lang="en-US" sz="1100" i="1" u="sng">
              <a:solidFill>
                <a:schemeClr val="tx1"/>
              </a:solidFill>
              <a:effectLst/>
              <a:latin typeface="+mn-lt"/>
              <a:ea typeface="+mn-ea"/>
              <a:cs typeface="+mn-cs"/>
              <a:hlinkClick xmlns:r="http://schemas.openxmlformats.org/officeDocument/2006/relationships" r:id=""/>
            </a:rPr>
            <a:t>Torontos Resilience Strategy</a:t>
          </a:r>
          <a:r>
            <a:rPr lang="en-US" sz="1100" i="1" u="sng">
              <a:solidFill>
                <a:schemeClr val="tx1"/>
              </a:solidFill>
              <a:effectLst/>
              <a:latin typeface="+mn-lt"/>
              <a:ea typeface="+mn-ea"/>
              <a:cs typeface="+mn-cs"/>
            </a:rPr>
            <a:t> (The City of Toronto, 2019).</a:t>
          </a:r>
          <a:endParaRPr lang="da-DK" sz="1100" i="1">
            <a:solidFill>
              <a:schemeClr val="tx1"/>
            </a:solidFill>
            <a:effectLst/>
            <a:latin typeface="+mn-lt"/>
            <a:ea typeface="+mn-ea"/>
            <a:cs typeface="+mn-cs"/>
          </a:endParaRPr>
        </a:p>
        <a:p>
          <a:endParaRPr lang="da-DK" sz="1100"/>
        </a:p>
      </xdr:txBody>
    </xdr:sp>
    <xdr:clientData/>
  </xdr:oneCellAnchor>
  <xdr:twoCellAnchor editAs="oneCell">
    <xdr:from>
      <xdr:col>18</xdr:col>
      <xdr:colOff>869119</xdr:colOff>
      <xdr:row>11</xdr:row>
      <xdr:rowOff>188536</xdr:rowOff>
    </xdr:from>
    <xdr:to>
      <xdr:col>20</xdr:col>
      <xdr:colOff>503994</xdr:colOff>
      <xdr:row>18</xdr:row>
      <xdr:rowOff>340936</xdr:rowOff>
    </xdr:to>
    <xdr:pic>
      <xdr:nvPicPr>
        <xdr:cNvPr id="7" name="Billede 6">
          <a:extLst>
            <a:ext uri="{FF2B5EF4-FFF2-40B4-BE49-F238E27FC236}">
              <a16:creationId xmlns:a16="http://schemas.microsoft.com/office/drawing/2014/main" id="{BBE77BA3-F94B-E7E3-BF66-744DCD673B2C}"/>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3438" t="19722" r="5634" b="10833"/>
        <a:stretch/>
      </xdr:blipFill>
      <xdr:spPr bwMode="auto">
        <a:xfrm>
          <a:off x="22554369" y="2294619"/>
          <a:ext cx="5546725" cy="2374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123825</xdr:colOff>
      <xdr:row>13</xdr:row>
      <xdr:rowOff>104775</xdr:rowOff>
    </xdr:from>
    <xdr:to>
      <xdr:col>2</xdr:col>
      <xdr:colOff>616150</xdr:colOff>
      <xdr:row>15</xdr:row>
      <xdr:rowOff>86694</xdr:rowOff>
    </xdr:to>
    <xdr:sp macro="" textlink="">
      <xdr:nvSpPr>
        <xdr:cNvPr id="8" name="Oval 73">
          <a:extLst>
            <a:ext uri="{FF2B5EF4-FFF2-40B4-BE49-F238E27FC236}">
              <a16:creationId xmlns:a16="http://schemas.microsoft.com/office/drawing/2014/main" id="{973C5C33-3B4E-42F1-A39C-4B62D4122A1C}"/>
            </a:ext>
          </a:extLst>
        </xdr:cNvPr>
        <xdr:cNvSpPr/>
      </xdr:nvSpPr>
      <xdr:spPr>
        <a:xfrm>
          <a:off x="781050" y="2638425"/>
          <a:ext cx="492325" cy="477219"/>
        </a:xfrm>
        <a:prstGeom prst="ellipse">
          <a:avLst/>
        </a:prstGeom>
        <a:solidFill>
          <a:srgbClr val="F1C40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219075</xdr:colOff>
      <xdr:row>14</xdr:row>
      <xdr:rowOff>38100</xdr:rowOff>
    </xdr:from>
    <xdr:to>
      <xdr:col>2</xdr:col>
      <xdr:colOff>525758</xdr:colOff>
      <xdr:row>14</xdr:row>
      <xdr:rowOff>304759</xdr:rowOff>
    </xdr:to>
    <xdr:grpSp>
      <xdr:nvGrpSpPr>
        <xdr:cNvPr id="10" name="Group 46">
          <a:extLst>
            <a:ext uri="{FF2B5EF4-FFF2-40B4-BE49-F238E27FC236}">
              <a16:creationId xmlns:a16="http://schemas.microsoft.com/office/drawing/2014/main" id="{41E33FD9-FFBB-42D5-A0C7-BA4AB86539FE}"/>
            </a:ext>
          </a:extLst>
        </xdr:cNvPr>
        <xdr:cNvGrpSpPr/>
      </xdr:nvGrpSpPr>
      <xdr:grpSpPr>
        <a:xfrm>
          <a:off x="873125" y="2752725"/>
          <a:ext cx="306683" cy="266659"/>
          <a:chOff x="8548065" y="6662375"/>
          <a:chExt cx="811727" cy="697389"/>
        </a:xfrm>
        <a:solidFill>
          <a:schemeClr val="bg1"/>
        </a:solidFill>
      </xdr:grpSpPr>
      <xdr:sp macro="" textlink="">
        <xdr:nvSpPr>
          <xdr:cNvPr id="11" name="Freeform: Shape 1056">
            <a:extLst>
              <a:ext uri="{FF2B5EF4-FFF2-40B4-BE49-F238E27FC236}">
                <a16:creationId xmlns:a16="http://schemas.microsoft.com/office/drawing/2014/main" id="{ECACA90C-CD6B-4599-9734-C17986CF269E}"/>
              </a:ext>
            </a:extLst>
          </xdr:cNvPr>
          <xdr:cNvSpPr/>
        </xdr:nvSpPr>
        <xdr:spPr>
          <a:xfrm>
            <a:off x="8987002" y="6849281"/>
            <a:ext cx="372790" cy="318235"/>
          </a:xfrm>
          <a:custGeom>
            <a:avLst/>
            <a:gdLst>
              <a:gd name="connsiteX0" fmla="*/ 363924 w 372789"/>
              <a:gd name="connsiteY0" fmla="*/ 47678 h 318235"/>
              <a:gd name="connsiteX1" fmla="*/ 176620 w 372789"/>
              <a:gd name="connsiteY1" fmla="*/ 77683 h 318235"/>
              <a:gd name="connsiteX2" fmla="*/ 176620 w 372789"/>
              <a:gd name="connsiteY2" fmla="*/ 76774 h 318235"/>
              <a:gd name="connsiteX3" fmla="*/ 202079 w 372789"/>
              <a:gd name="connsiteY3" fmla="*/ 7672 h 318235"/>
              <a:gd name="connsiteX4" fmla="*/ 192987 w 372789"/>
              <a:gd name="connsiteY4" fmla="*/ 1307 h 318235"/>
              <a:gd name="connsiteX5" fmla="*/ 2046 w 372789"/>
              <a:gd name="connsiteY5" fmla="*/ 155878 h 318235"/>
              <a:gd name="connsiteX6" fmla="*/ 2046 w 372789"/>
              <a:gd name="connsiteY6" fmla="*/ 164971 h 318235"/>
              <a:gd name="connsiteX7" fmla="*/ 192987 w 372789"/>
              <a:gd name="connsiteY7" fmla="*/ 319542 h 318235"/>
              <a:gd name="connsiteX8" fmla="*/ 202079 w 372789"/>
              <a:gd name="connsiteY8" fmla="*/ 313177 h 318235"/>
              <a:gd name="connsiteX9" fmla="*/ 176620 w 372789"/>
              <a:gd name="connsiteY9" fmla="*/ 244984 h 318235"/>
              <a:gd name="connsiteX10" fmla="*/ 176620 w 372789"/>
              <a:gd name="connsiteY10" fmla="*/ 244075 h 318235"/>
              <a:gd name="connsiteX11" fmla="*/ 363924 w 372789"/>
              <a:gd name="connsiteY11" fmla="*/ 274080 h 318235"/>
              <a:gd name="connsiteX12" fmla="*/ 381200 w 372789"/>
              <a:gd name="connsiteY12" fmla="*/ 259532 h 318235"/>
              <a:gd name="connsiteX13" fmla="*/ 381200 w 372789"/>
              <a:gd name="connsiteY13" fmla="*/ 63135 h 318235"/>
              <a:gd name="connsiteX14" fmla="*/ 363924 w 372789"/>
              <a:gd name="connsiteY14" fmla="*/ 47678 h 3182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372789" h="318235">
                <a:moveTo>
                  <a:pt x="363924" y="47678"/>
                </a:moveTo>
                <a:lnTo>
                  <a:pt x="176620" y="77683"/>
                </a:lnTo>
                <a:cubicBezTo>
                  <a:pt x="176620" y="77683"/>
                  <a:pt x="176620" y="76774"/>
                  <a:pt x="176620" y="76774"/>
                </a:cubicBezTo>
                <a:lnTo>
                  <a:pt x="202079" y="7672"/>
                </a:lnTo>
                <a:cubicBezTo>
                  <a:pt x="203898" y="2216"/>
                  <a:pt x="197533" y="-2330"/>
                  <a:pt x="192987" y="1307"/>
                </a:cubicBezTo>
                <a:lnTo>
                  <a:pt x="2046" y="155878"/>
                </a:lnTo>
                <a:cubicBezTo>
                  <a:pt x="-682" y="158606"/>
                  <a:pt x="-682" y="162243"/>
                  <a:pt x="2046" y="164971"/>
                </a:cubicBezTo>
                <a:lnTo>
                  <a:pt x="192987" y="319542"/>
                </a:lnTo>
                <a:cubicBezTo>
                  <a:pt x="197533" y="323179"/>
                  <a:pt x="203898" y="318633"/>
                  <a:pt x="202079" y="313177"/>
                </a:cubicBezTo>
                <a:lnTo>
                  <a:pt x="176620" y="244984"/>
                </a:lnTo>
                <a:cubicBezTo>
                  <a:pt x="176620" y="244984"/>
                  <a:pt x="176620" y="244075"/>
                  <a:pt x="176620" y="244075"/>
                </a:cubicBezTo>
                <a:lnTo>
                  <a:pt x="363924" y="274080"/>
                </a:lnTo>
                <a:cubicBezTo>
                  <a:pt x="373017" y="275899"/>
                  <a:pt x="381200" y="268624"/>
                  <a:pt x="381200" y="259532"/>
                </a:cubicBezTo>
                <a:lnTo>
                  <a:pt x="381200" y="63135"/>
                </a:lnTo>
                <a:cubicBezTo>
                  <a:pt x="380291" y="53134"/>
                  <a:pt x="373017" y="46769"/>
                  <a:pt x="363924" y="47678"/>
                </a:cubicBez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2" name="Freeform: Shape 1057">
            <a:extLst>
              <a:ext uri="{FF2B5EF4-FFF2-40B4-BE49-F238E27FC236}">
                <a16:creationId xmlns:a16="http://schemas.microsoft.com/office/drawing/2014/main" id="{92C69793-A193-4B15-8E32-FCE744AAF07C}"/>
              </a:ext>
            </a:extLst>
          </xdr:cNvPr>
          <xdr:cNvSpPr/>
        </xdr:nvSpPr>
        <xdr:spPr>
          <a:xfrm>
            <a:off x="8548065" y="6849281"/>
            <a:ext cx="372790" cy="318235"/>
          </a:xfrm>
          <a:custGeom>
            <a:avLst/>
            <a:gdLst>
              <a:gd name="connsiteX0" fmla="*/ 188213 w 372789"/>
              <a:gd name="connsiteY0" fmla="*/ 1307 h 318235"/>
              <a:gd name="connsiteX1" fmla="*/ 179121 w 372789"/>
              <a:gd name="connsiteY1" fmla="*/ 7672 h 318235"/>
              <a:gd name="connsiteX2" fmla="*/ 204580 w 372789"/>
              <a:gd name="connsiteY2" fmla="*/ 76774 h 318235"/>
              <a:gd name="connsiteX3" fmla="*/ 204580 w 372789"/>
              <a:gd name="connsiteY3" fmla="*/ 77683 h 318235"/>
              <a:gd name="connsiteX4" fmla="*/ 17276 w 372789"/>
              <a:gd name="connsiteY4" fmla="*/ 47678 h 318235"/>
              <a:gd name="connsiteX5" fmla="*/ 0 w 372789"/>
              <a:gd name="connsiteY5" fmla="*/ 62226 h 318235"/>
              <a:gd name="connsiteX6" fmla="*/ 0 w 372789"/>
              <a:gd name="connsiteY6" fmla="*/ 258623 h 318235"/>
              <a:gd name="connsiteX7" fmla="*/ 17276 w 372789"/>
              <a:gd name="connsiteY7" fmla="*/ 273171 h 318235"/>
              <a:gd name="connsiteX8" fmla="*/ 204580 w 372789"/>
              <a:gd name="connsiteY8" fmla="*/ 243166 h 318235"/>
              <a:gd name="connsiteX9" fmla="*/ 204580 w 372789"/>
              <a:gd name="connsiteY9" fmla="*/ 244075 h 318235"/>
              <a:gd name="connsiteX10" fmla="*/ 179121 w 372789"/>
              <a:gd name="connsiteY10" fmla="*/ 312268 h 318235"/>
              <a:gd name="connsiteX11" fmla="*/ 188213 w 372789"/>
              <a:gd name="connsiteY11" fmla="*/ 318633 h 318235"/>
              <a:gd name="connsiteX12" fmla="*/ 379154 w 372789"/>
              <a:gd name="connsiteY12" fmla="*/ 164061 h 318235"/>
              <a:gd name="connsiteX13" fmla="*/ 379154 w 372789"/>
              <a:gd name="connsiteY13" fmla="*/ 154969 h 318235"/>
              <a:gd name="connsiteX14" fmla="*/ 188213 w 372789"/>
              <a:gd name="connsiteY14" fmla="*/ 1307 h 3182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372789" h="318235">
                <a:moveTo>
                  <a:pt x="188213" y="1307"/>
                </a:moveTo>
                <a:cubicBezTo>
                  <a:pt x="183667" y="-2330"/>
                  <a:pt x="177302" y="2216"/>
                  <a:pt x="179121" y="7672"/>
                </a:cubicBezTo>
                <a:lnTo>
                  <a:pt x="204580" y="76774"/>
                </a:lnTo>
                <a:cubicBezTo>
                  <a:pt x="204580" y="76774"/>
                  <a:pt x="204580" y="77683"/>
                  <a:pt x="204580" y="77683"/>
                </a:cubicBezTo>
                <a:lnTo>
                  <a:pt x="17276" y="47678"/>
                </a:lnTo>
                <a:cubicBezTo>
                  <a:pt x="8183" y="45860"/>
                  <a:pt x="0" y="53134"/>
                  <a:pt x="0" y="62226"/>
                </a:cubicBezTo>
                <a:lnTo>
                  <a:pt x="0" y="258623"/>
                </a:lnTo>
                <a:cubicBezTo>
                  <a:pt x="0" y="267715"/>
                  <a:pt x="8183" y="274989"/>
                  <a:pt x="17276" y="273171"/>
                </a:cubicBezTo>
                <a:lnTo>
                  <a:pt x="204580" y="243166"/>
                </a:lnTo>
                <a:cubicBezTo>
                  <a:pt x="204580" y="244075"/>
                  <a:pt x="204580" y="244075"/>
                  <a:pt x="204580" y="244075"/>
                </a:cubicBezTo>
                <a:lnTo>
                  <a:pt x="179121" y="312268"/>
                </a:lnTo>
                <a:cubicBezTo>
                  <a:pt x="177302" y="317724"/>
                  <a:pt x="183667" y="322270"/>
                  <a:pt x="188213" y="318633"/>
                </a:cubicBezTo>
                <a:lnTo>
                  <a:pt x="379154" y="164061"/>
                </a:lnTo>
                <a:cubicBezTo>
                  <a:pt x="381882" y="161334"/>
                  <a:pt x="381882" y="157697"/>
                  <a:pt x="379154" y="154969"/>
                </a:cubicBezTo>
                <a:lnTo>
                  <a:pt x="188213" y="1307"/>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3" name="Freeform: Shape 1058">
            <a:extLst>
              <a:ext uri="{FF2B5EF4-FFF2-40B4-BE49-F238E27FC236}">
                <a16:creationId xmlns:a16="http://schemas.microsoft.com/office/drawing/2014/main" id="{47CB7996-425D-4250-A1F8-8A6148BDE9DE}"/>
              </a:ext>
            </a:extLst>
          </xdr:cNvPr>
          <xdr:cNvSpPr/>
        </xdr:nvSpPr>
        <xdr:spPr>
          <a:xfrm>
            <a:off x="8796600" y="6739304"/>
            <a:ext cx="118202" cy="190941"/>
          </a:xfrm>
          <a:custGeom>
            <a:avLst/>
            <a:gdLst>
              <a:gd name="connsiteX0" fmla="*/ 118799 w 118201"/>
              <a:gd name="connsiteY0" fmla="*/ 198572 h 190941"/>
              <a:gd name="connsiteX1" fmla="*/ 23328 w 118201"/>
              <a:gd name="connsiteY1" fmla="*/ 2175 h 190941"/>
              <a:gd name="connsiteX2" fmla="*/ 18782 w 118201"/>
              <a:gd name="connsiteY2" fmla="*/ 357 h 190941"/>
              <a:gd name="connsiteX3" fmla="*/ 1506 w 118201"/>
              <a:gd name="connsiteY3" fmla="*/ 9449 h 190941"/>
              <a:gd name="connsiteX4" fmla="*/ 597 w 118201"/>
              <a:gd name="connsiteY4" fmla="*/ 13995 h 190941"/>
              <a:gd name="connsiteX5" fmla="*/ 118799 w 118201"/>
              <a:gd name="connsiteY5" fmla="*/ 198572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18201" h="190941">
                <a:moveTo>
                  <a:pt x="118799" y="198572"/>
                </a:moveTo>
                <a:lnTo>
                  <a:pt x="23328" y="2175"/>
                </a:lnTo>
                <a:cubicBezTo>
                  <a:pt x="22419" y="357"/>
                  <a:pt x="20601" y="-552"/>
                  <a:pt x="18782" y="357"/>
                </a:cubicBezTo>
                <a:lnTo>
                  <a:pt x="1506" y="9449"/>
                </a:lnTo>
                <a:cubicBezTo>
                  <a:pt x="-312" y="10358"/>
                  <a:pt x="-312" y="12177"/>
                  <a:pt x="597" y="13995"/>
                </a:cubicBezTo>
                <a:lnTo>
                  <a:pt x="118799" y="198572"/>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4" name="Freeform: Shape 1059">
            <a:extLst>
              <a:ext uri="{FF2B5EF4-FFF2-40B4-BE49-F238E27FC236}">
                <a16:creationId xmlns:a16="http://schemas.microsoft.com/office/drawing/2014/main" id="{16693D5A-8476-4BF2-9A62-9F476911C9B5}"/>
              </a:ext>
            </a:extLst>
          </xdr:cNvPr>
          <xdr:cNvSpPr/>
        </xdr:nvSpPr>
        <xdr:spPr>
          <a:xfrm>
            <a:off x="8996322" y="6740193"/>
            <a:ext cx="118202" cy="190941"/>
          </a:xfrm>
          <a:custGeom>
            <a:avLst/>
            <a:gdLst>
              <a:gd name="connsiteX0" fmla="*/ 117292 w 118201"/>
              <a:gd name="connsiteY0" fmla="*/ 10378 h 190941"/>
              <a:gd name="connsiteX1" fmla="*/ 99108 w 118201"/>
              <a:gd name="connsiteY1" fmla="*/ 377 h 190941"/>
              <a:gd name="connsiteX2" fmla="*/ 95471 w 118201"/>
              <a:gd name="connsiteY2" fmla="*/ 1286 h 190941"/>
              <a:gd name="connsiteX3" fmla="*/ 0 w 118201"/>
              <a:gd name="connsiteY3" fmla="*/ 198592 h 190941"/>
              <a:gd name="connsiteX4" fmla="*/ 118202 w 118201"/>
              <a:gd name="connsiteY4" fmla="*/ 14925 h 190941"/>
              <a:gd name="connsiteX5" fmla="*/ 117292 w 118201"/>
              <a:gd name="connsiteY5" fmla="*/ 10378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18201" h="190941">
                <a:moveTo>
                  <a:pt x="117292" y="10378"/>
                </a:moveTo>
                <a:lnTo>
                  <a:pt x="99108" y="377"/>
                </a:lnTo>
                <a:cubicBezTo>
                  <a:pt x="97289" y="-533"/>
                  <a:pt x="96380" y="377"/>
                  <a:pt x="95471" y="1286"/>
                </a:cubicBezTo>
                <a:lnTo>
                  <a:pt x="0" y="198592"/>
                </a:lnTo>
                <a:lnTo>
                  <a:pt x="118202" y="14925"/>
                </a:lnTo>
                <a:cubicBezTo>
                  <a:pt x="119111" y="12197"/>
                  <a:pt x="119111" y="10378"/>
                  <a:pt x="117292" y="10378"/>
                </a:cubicBez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5" name="Freeform: Shape 1060">
            <a:extLst>
              <a:ext uri="{FF2B5EF4-FFF2-40B4-BE49-F238E27FC236}">
                <a16:creationId xmlns:a16="http://schemas.microsoft.com/office/drawing/2014/main" id="{BA95B608-471E-4529-B53C-368596946D5F}"/>
              </a:ext>
            </a:extLst>
          </xdr:cNvPr>
          <xdr:cNvSpPr/>
        </xdr:nvSpPr>
        <xdr:spPr>
          <a:xfrm>
            <a:off x="8938130" y="7068806"/>
            <a:ext cx="27277" cy="290958"/>
          </a:xfrm>
          <a:custGeom>
            <a:avLst/>
            <a:gdLst>
              <a:gd name="connsiteX0" fmla="*/ 0 w 27277"/>
              <a:gd name="connsiteY0" fmla="*/ 281865 h 290957"/>
              <a:gd name="connsiteX1" fmla="*/ 9092 w 27277"/>
              <a:gd name="connsiteY1" fmla="*/ 291867 h 290957"/>
              <a:gd name="connsiteX2" fmla="*/ 24550 w 27277"/>
              <a:gd name="connsiteY2" fmla="*/ 291867 h 290957"/>
              <a:gd name="connsiteX3" fmla="*/ 33642 w 27277"/>
              <a:gd name="connsiteY3" fmla="*/ 281865 h 290957"/>
              <a:gd name="connsiteX4" fmla="*/ 17276 w 27277"/>
              <a:gd name="connsiteY4" fmla="*/ 0 h 290957"/>
              <a:gd name="connsiteX5" fmla="*/ 0 w 27277"/>
              <a:gd name="connsiteY5" fmla="*/ 281865 h 2909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277" h="290957">
                <a:moveTo>
                  <a:pt x="0" y="281865"/>
                </a:moveTo>
                <a:cubicBezTo>
                  <a:pt x="0" y="287321"/>
                  <a:pt x="3637" y="291867"/>
                  <a:pt x="9092" y="291867"/>
                </a:cubicBezTo>
                <a:lnTo>
                  <a:pt x="24550" y="291867"/>
                </a:lnTo>
                <a:cubicBezTo>
                  <a:pt x="30005" y="291867"/>
                  <a:pt x="33642" y="287321"/>
                  <a:pt x="33642" y="281865"/>
                </a:cubicBezTo>
                <a:lnTo>
                  <a:pt x="17276" y="0"/>
                </a:lnTo>
                <a:lnTo>
                  <a:pt x="0" y="281865"/>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6" name="Freeform: Shape 1061">
            <a:extLst>
              <a:ext uri="{FF2B5EF4-FFF2-40B4-BE49-F238E27FC236}">
                <a16:creationId xmlns:a16="http://schemas.microsoft.com/office/drawing/2014/main" id="{DA87C829-FB66-40B1-BD84-05913AEA3451}"/>
              </a:ext>
            </a:extLst>
          </xdr:cNvPr>
          <xdr:cNvSpPr/>
        </xdr:nvSpPr>
        <xdr:spPr>
          <a:xfrm>
            <a:off x="8938130" y="6662375"/>
            <a:ext cx="27277" cy="290958"/>
          </a:xfrm>
          <a:custGeom>
            <a:avLst/>
            <a:gdLst>
              <a:gd name="connsiteX0" fmla="*/ 33642 w 27277"/>
              <a:gd name="connsiteY0" fmla="*/ 10002 h 290957"/>
              <a:gd name="connsiteX1" fmla="*/ 24550 w 27277"/>
              <a:gd name="connsiteY1" fmla="*/ 0 h 290957"/>
              <a:gd name="connsiteX2" fmla="*/ 9092 w 27277"/>
              <a:gd name="connsiteY2" fmla="*/ 0 h 290957"/>
              <a:gd name="connsiteX3" fmla="*/ 0 w 27277"/>
              <a:gd name="connsiteY3" fmla="*/ 10002 h 290957"/>
              <a:gd name="connsiteX4" fmla="*/ 16366 w 27277"/>
              <a:gd name="connsiteY4" fmla="*/ 291867 h 290957"/>
              <a:gd name="connsiteX5" fmla="*/ 33642 w 27277"/>
              <a:gd name="connsiteY5" fmla="*/ 10002 h 2909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277" h="290957">
                <a:moveTo>
                  <a:pt x="33642" y="10002"/>
                </a:moveTo>
                <a:cubicBezTo>
                  <a:pt x="33642" y="4546"/>
                  <a:pt x="30005" y="0"/>
                  <a:pt x="24550" y="0"/>
                </a:cubicBezTo>
                <a:lnTo>
                  <a:pt x="9092" y="0"/>
                </a:lnTo>
                <a:cubicBezTo>
                  <a:pt x="3637" y="0"/>
                  <a:pt x="0" y="4546"/>
                  <a:pt x="0" y="10002"/>
                </a:cubicBezTo>
                <a:lnTo>
                  <a:pt x="16366" y="291867"/>
                </a:lnTo>
                <a:lnTo>
                  <a:pt x="33642" y="10002"/>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7" name="Freeform: Shape 1062">
            <a:extLst>
              <a:ext uri="{FF2B5EF4-FFF2-40B4-BE49-F238E27FC236}">
                <a16:creationId xmlns:a16="http://schemas.microsoft.com/office/drawing/2014/main" id="{C63AD4D2-0F69-4B64-B2C8-0449935EECC5}"/>
              </a:ext>
            </a:extLst>
          </xdr:cNvPr>
          <xdr:cNvSpPr/>
        </xdr:nvSpPr>
        <xdr:spPr>
          <a:xfrm>
            <a:off x="8797369" y="7096993"/>
            <a:ext cx="109109" cy="190941"/>
          </a:xfrm>
          <a:custGeom>
            <a:avLst/>
            <a:gdLst>
              <a:gd name="connsiteX0" fmla="*/ 2556 w 109109"/>
              <a:gd name="connsiteY0" fmla="*/ 190032 h 190941"/>
              <a:gd name="connsiteX1" fmla="*/ 15286 w 109109"/>
              <a:gd name="connsiteY1" fmla="*/ 197306 h 190941"/>
              <a:gd name="connsiteX2" fmla="*/ 23469 w 109109"/>
              <a:gd name="connsiteY2" fmla="*/ 194578 h 190941"/>
              <a:gd name="connsiteX3" fmla="*/ 118030 w 109109"/>
              <a:gd name="connsiteY3" fmla="*/ 0 h 190941"/>
              <a:gd name="connsiteX4" fmla="*/ 1647 w 109109"/>
              <a:gd name="connsiteY4" fmla="*/ 181849 h 190941"/>
              <a:gd name="connsiteX5" fmla="*/ 2556 w 109109"/>
              <a:gd name="connsiteY5" fmla="*/ 190032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09109" h="190941">
                <a:moveTo>
                  <a:pt x="2556" y="190032"/>
                </a:moveTo>
                <a:lnTo>
                  <a:pt x="15286" y="197306"/>
                </a:lnTo>
                <a:cubicBezTo>
                  <a:pt x="18013" y="199124"/>
                  <a:pt x="21650" y="198215"/>
                  <a:pt x="23469" y="194578"/>
                </a:cubicBezTo>
                <a:lnTo>
                  <a:pt x="118030" y="0"/>
                </a:lnTo>
                <a:lnTo>
                  <a:pt x="1647" y="181849"/>
                </a:lnTo>
                <a:cubicBezTo>
                  <a:pt x="-1081" y="184576"/>
                  <a:pt x="-171" y="188213"/>
                  <a:pt x="2556" y="190032"/>
                </a:cubicBez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sp macro="" textlink="">
        <xdr:nvSpPr>
          <xdr:cNvPr id="18" name="Freeform: Shape 1063">
            <a:extLst>
              <a:ext uri="{FF2B5EF4-FFF2-40B4-BE49-F238E27FC236}">
                <a16:creationId xmlns:a16="http://schemas.microsoft.com/office/drawing/2014/main" id="{B52CFFFE-38A5-4F37-B1B0-FB6911B4F0F1}"/>
              </a:ext>
            </a:extLst>
          </xdr:cNvPr>
          <xdr:cNvSpPr/>
        </xdr:nvSpPr>
        <xdr:spPr>
          <a:xfrm>
            <a:off x="8996322" y="7097902"/>
            <a:ext cx="109109" cy="190941"/>
          </a:xfrm>
          <a:custGeom>
            <a:avLst/>
            <a:gdLst>
              <a:gd name="connsiteX0" fmla="*/ 0 w 109109"/>
              <a:gd name="connsiteY0" fmla="*/ 0 h 190941"/>
              <a:gd name="connsiteX1" fmla="*/ 93652 w 109109"/>
              <a:gd name="connsiteY1" fmla="*/ 192759 h 190941"/>
              <a:gd name="connsiteX2" fmla="*/ 103654 w 109109"/>
              <a:gd name="connsiteY2" fmla="*/ 196396 h 190941"/>
              <a:gd name="connsiteX3" fmla="*/ 112746 w 109109"/>
              <a:gd name="connsiteY3" fmla="*/ 190941 h 190941"/>
              <a:gd name="connsiteX4" fmla="*/ 115474 w 109109"/>
              <a:gd name="connsiteY4" fmla="*/ 180030 h 190941"/>
              <a:gd name="connsiteX5" fmla="*/ 0 w 109109"/>
              <a:gd name="connsiteY5" fmla="*/ 0 h 19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09109" h="190941">
                <a:moveTo>
                  <a:pt x="0" y="0"/>
                </a:moveTo>
                <a:lnTo>
                  <a:pt x="93652" y="192759"/>
                </a:lnTo>
                <a:cubicBezTo>
                  <a:pt x="95471" y="196396"/>
                  <a:pt x="100017" y="198215"/>
                  <a:pt x="103654" y="196396"/>
                </a:cubicBezTo>
                <a:lnTo>
                  <a:pt x="112746" y="190941"/>
                </a:lnTo>
                <a:cubicBezTo>
                  <a:pt x="116383" y="189122"/>
                  <a:pt x="117292" y="183667"/>
                  <a:pt x="115474" y="180030"/>
                </a:cubicBezTo>
                <a:lnTo>
                  <a:pt x="0" y="0"/>
                </a:lnTo>
                <a:close/>
              </a:path>
            </a:pathLst>
          </a:custGeom>
          <a:grpFill/>
          <a:ln w="9049" cap="flat">
            <a:noFill/>
            <a:prstDash val="solid"/>
            <a:miter/>
          </a:ln>
        </xdr:spPr>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34132</xdr:colOff>
      <xdr:row>551</xdr:row>
      <xdr:rowOff>53976</xdr:rowOff>
    </xdr:from>
    <xdr:to>
      <xdr:col>2</xdr:col>
      <xdr:colOff>631032</xdr:colOff>
      <xdr:row>554</xdr:row>
      <xdr:rowOff>104568</xdr:rowOff>
    </xdr:to>
    <xdr:pic>
      <xdr:nvPicPr>
        <xdr:cNvPr id="24" name="Grafik 23" descr="Forstørrelsesglas med massiv udfyldning">
          <a:extLst>
            <a:ext uri="{FF2B5EF4-FFF2-40B4-BE49-F238E27FC236}">
              <a16:creationId xmlns:a16="http://schemas.microsoft.com/office/drawing/2014/main" id="{95A7BB1B-5564-69A2-0BD3-C9603626E5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2945" y="5689601"/>
          <a:ext cx="596900" cy="610981"/>
        </a:xfrm>
        <a:prstGeom prst="rect">
          <a:avLst/>
        </a:prstGeom>
      </xdr:spPr>
    </xdr:pic>
    <xdr:clientData/>
  </xdr:twoCellAnchor>
  <xdr:twoCellAnchor>
    <xdr:from>
      <xdr:col>2</xdr:col>
      <xdr:colOff>129977</xdr:colOff>
      <xdr:row>11</xdr:row>
      <xdr:rowOff>94151</xdr:rowOff>
    </xdr:from>
    <xdr:to>
      <xdr:col>2</xdr:col>
      <xdr:colOff>622302</xdr:colOff>
      <xdr:row>13</xdr:row>
      <xdr:rowOff>73954</xdr:rowOff>
    </xdr:to>
    <xdr:sp macro="" textlink="">
      <xdr:nvSpPr>
        <xdr:cNvPr id="21" name="Oval 73">
          <a:extLst>
            <a:ext uri="{FF2B5EF4-FFF2-40B4-BE49-F238E27FC236}">
              <a16:creationId xmlns:a16="http://schemas.microsoft.com/office/drawing/2014/main" id="{6006664B-C4A7-4D9B-80A9-4321F9D5A192}"/>
            </a:ext>
          </a:extLst>
        </xdr:cNvPr>
        <xdr:cNvSpPr/>
      </xdr:nvSpPr>
      <xdr:spPr>
        <a:xfrm>
          <a:off x="788790" y="2221401"/>
          <a:ext cx="492325" cy="479866"/>
        </a:xfrm>
        <a:prstGeom prst="ellipse">
          <a:avLst/>
        </a:prstGeom>
        <a:solidFill>
          <a:srgbClr val="009DA5"/>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editAs="oneCell">
    <xdr:from>
      <xdr:col>2</xdr:col>
      <xdr:colOff>182206</xdr:colOff>
      <xdr:row>11</xdr:row>
      <xdr:rowOff>132293</xdr:rowOff>
    </xdr:from>
    <xdr:to>
      <xdr:col>2</xdr:col>
      <xdr:colOff>563327</xdr:colOff>
      <xdr:row>13</xdr:row>
      <xdr:rowOff>37042</xdr:rowOff>
    </xdr:to>
    <xdr:pic>
      <xdr:nvPicPr>
        <xdr:cNvPr id="23" name="Grafik 22" descr="Forstørrelsesglas med massiv udfyldning">
          <a:extLst>
            <a:ext uri="{FF2B5EF4-FFF2-40B4-BE49-F238E27FC236}">
              <a16:creationId xmlns:a16="http://schemas.microsoft.com/office/drawing/2014/main" id="{5ECCB573-EF99-46E1-A93B-07C92FD2AE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373" y="2248960"/>
          <a:ext cx="377946" cy="402165"/>
        </a:xfrm>
        <a:prstGeom prst="rect">
          <a:avLst/>
        </a:prstGeom>
      </xdr:spPr>
    </xdr:pic>
    <xdr:clientData/>
  </xdr:twoCellAnchor>
  <xdr:oneCellAnchor>
    <xdr:from>
      <xdr:col>2</xdr:col>
      <xdr:colOff>34132</xdr:colOff>
      <xdr:row>174</xdr:row>
      <xdr:rowOff>53976</xdr:rowOff>
    </xdr:from>
    <xdr:ext cx="600075" cy="604101"/>
    <xdr:pic>
      <xdr:nvPicPr>
        <xdr:cNvPr id="25" name="Grafik 24" descr="Forstørrelsesglas med massiv udfyldning">
          <a:extLst>
            <a:ext uri="{FF2B5EF4-FFF2-40B4-BE49-F238E27FC236}">
              <a16:creationId xmlns:a16="http://schemas.microsoft.com/office/drawing/2014/main" id="{1889D489-D1BE-4F70-8969-8F20B5DDF5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10319809"/>
          <a:ext cx="600075" cy="604101"/>
        </a:xfrm>
        <a:prstGeom prst="rect">
          <a:avLst/>
        </a:prstGeom>
      </xdr:spPr>
    </xdr:pic>
    <xdr:clientData/>
  </xdr:oneCellAnchor>
  <xdr:oneCellAnchor>
    <xdr:from>
      <xdr:col>2</xdr:col>
      <xdr:colOff>34132</xdr:colOff>
      <xdr:row>223</xdr:row>
      <xdr:rowOff>53976</xdr:rowOff>
    </xdr:from>
    <xdr:ext cx="600075" cy="604101"/>
    <xdr:pic>
      <xdr:nvPicPr>
        <xdr:cNvPr id="26" name="Grafik 25" descr="Forstørrelsesglas med massiv udfyldning">
          <a:extLst>
            <a:ext uri="{FF2B5EF4-FFF2-40B4-BE49-F238E27FC236}">
              <a16:creationId xmlns:a16="http://schemas.microsoft.com/office/drawing/2014/main" id="{9C4ADBAC-0123-4F15-8714-76FD981B4A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5186893"/>
          <a:ext cx="600075" cy="604101"/>
        </a:xfrm>
        <a:prstGeom prst="rect">
          <a:avLst/>
        </a:prstGeom>
      </xdr:spPr>
    </xdr:pic>
    <xdr:clientData/>
  </xdr:oneCellAnchor>
  <xdr:oneCellAnchor>
    <xdr:from>
      <xdr:col>2</xdr:col>
      <xdr:colOff>34132</xdr:colOff>
      <xdr:row>333</xdr:row>
      <xdr:rowOff>53976</xdr:rowOff>
    </xdr:from>
    <xdr:ext cx="600075" cy="604101"/>
    <xdr:pic>
      <xdr:nvPicPr>
        <xdr:cNvPr id="27" name="Grafik 26" descr="Forstørrelsesglas med massiv udfyldning">
          <a:extLst>
            <a:ext uri="{FF2B5EF4-FFF2-40B4-BE49-F238E27FC236}">
              <a16:creationId xmlns:a16="http://schemas.microsoft.com/office/drawing/2014/main" id="{5956EFD2-6CA3-4F17-9BCF-8BA6D7BCD9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20627976"/>
          <a:ext cx="600075" cy="604101"/>
        </a:xfrm>
        <a:prstGeom prst="rect">
          <a:avLst/>
        </a:prstGeom>
      </xdr:spPr>
    </xdr:pic>
    <xdr:clientData/>
  </xdr:oneCellAnchor>
  <xdr:oneCellAnchor>
    <xdr:from>
      <xdr:col>2</xdr:col>
      <xdr:colOff>34132</xdr:colOff>
      <xdr:row>418</xdr:row>
      <xdr:rowOff>53976</xdr:rowOff>
    </xdr:from>
    <xdr:ext cx="600075" cy="600925"/>
    <xdr:pic>
      <xdr:nvPicPr>
        <xdr:cNvPr id="30" name="Grafik 29" descr="Forstørrelsesglas med massiv udfyldning">
          <a:extLst>
            <a:ext uri="{FF2B5EF4-FFF2-40B4-BE49-F238E27FC236}">
              <a16:creationId xmlns:a16="http://schemas.microsoft.com/office/drawing/2014/main" id="{4047BB36-BD13-4505-8CDF-1C75B7D7BE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30957309"/>
          <a:ext cx="600075" cy="600925"/>
        </a:xfrm>
        <a:prstGeom prst="rect">
          <a:avLst/>
        </a:prstGeom>
      </xdr:spPr>
    </xdr:pic>
    <xdr:clientData/>
  </xdr:oneCellAnchor>
  <xdr:oneCellAnchor>
    <xdr:from>
      <xdr:col>2</xdr:col>
      <xdr:colOff>34132</xdr:colOff>
      <xdr:row>531</xdr:row>
      <xdr:rowOff>53976</xdr:rowOff>
    </xdr:from>
    <xdr:ext cx="600075" cy="600925"/>
    <xdr:pic>
      <xdr:nvPicPr>
        <xdr:cNvPr id="31" name="Grafik 30" descr="Forstørrelsesglas med massiv udfyldning">
          <a:extLst>
            <a:ext uri="{FF2B5EF4-FFF2-40B4-BE49-F238E27FC236}">
              <a16:creationId xmlns:a16="http://schemas.microsoft.com/office/drawing/2014/main" id="{EDFA461E-445D-4863-BF3D-BDBBED9429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36100809"/>
          <a:ext cx="600075" cy="600925"/>
        </a:xfrm>
        <a:prstGeom prst="rect">
          <a:avLst/>
        </a:prstGeom>
      </xdr:spPr>
    </xdr:pic>
    <xdr:clientData/>
  </xdr:oneCellAnchor>
  <xdr:oneCellAnchor>
    <xdr:from>
      <xdr:col>2</xdr:col>
      <xdr:colOff>34132</xdr:colOff>
      <xdr:row>156</xdr:row>
      <xdr:rowOff>53976</xdr:rowOff>
    </xdr:from>
    <xdr:ext cx="600075" cy="604101"/>
    <xdr:pic>
      <xdr:nvPicPr>
        <xdr:cNvPr id="32" name="Grafik 31" descr="Forstørrelsesglas med massiv udfyldning">
          <a:extLst>
            <a:ext uri="{FF2B5EF4-FFF2-40B4-BE49-F238E27FC236}">
              <a16:creationId xmlns:a16="http://schemas.microsoft.com/office/drawing/2014/main" id="{B3307B03-413E-4C26-95B0-36E996F72A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8965143"/>
          <a:ext cx="600075" cy="604101"/>
        </a:xfrm>
        <a:prstGeom prst="rect">
          <a:avLst/>
        </a:prstGeom>
      </xdr:spPr>
    </xdr:pic>
    <xdr:clientData/>
  </xdr:oneCellAnchor>
  <xdr:oneCellAnchor>
    <xdr:from>
      <xdr:col>2</xdr:col>
      <xdr:colOff>34132</xdr:colOff>
      <xdr:row>818</xdr:row>
      <xdr:rowOff>53976</xdr:rowOff>
    </xdr:from>
    <xdr:ext cx="600075" cy="603042"/>
    <xdr:pic>
      <xdr:nvPicPr>
        <xdr:cNvPr id="7" name="Grafik 1" descr="Forstørrelsesglas med massiv udfyldning">
          <a:extLst>
            <a:ext uri="{FF2B5EF4-FFF2-40B4-BE49-F238E27FC236}">
              <a16:creationId xmlns:a16="http://schemas.microsoft.com/office/drawing/2014/main" id="{867C7B24-158E-4133-B26F-166AEABA5E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52870101"/>
          <a:ext cx="600075" cy="603042"/>
        </a:xfrm>
        <a:prstGeom prst="rect">
          <a:avLst/>
        </a:prstGeom>
      </xdr:spPr>
    </xdr:pic>
    <xdr:clientData/>
  </xdr:oneCellAnchor>
  <xdr:oneCellAnchor>
    <xdr:from>
      <xdr:col>2</xdr:col>
      <xdr:colOff>34132</xdr:colOff>
      <xdr:row>841</xdr:row>
      <xdr:rowOff>53976</xdr:rowOff>
    </xdr:from>
    <xdr:ext cx="600075" cy="603042"/>
    <xdr:pic>
      <xdr:nvPicPr>
        <xdr:cNvPr id="6" name="Grafik 4" descr="Forstørrelsesglas med massiv udfyldning">
          <a:extLst>
            <a:ext uri="{FF2B5EF4-FFF2-40B4-BE49-F238E27FC236}">
              <a16:creationId xmlns:a16="http://schemas.microsoft.com/office/drawing/2014/main" id="{74ACFB42-F239-4D1D-8B5F-77D4D4674E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374" y="58454734"/>
          <a:ext cx="600075" cy="603042"/>
        </a:xfrm>
        <a:prstGeom prst="rect">
          <a:avLst/>
        </a:prstGeom>
      </xdr:spPr>
    </xdr:pic>
    <xdr:clientData/>
  </xdr:oneCellAnchor>
  <xdr:oneCellAnchor>
    <xdr:from>
      <xdr:col>2</xdr:col>
      <xdr:colOff>34132</xdr:colOff>
      <xdr:row>858</xdr:row>
      <xdr:rowOff>53976</xdr:rowOff>
    </xdr:from>
    <xdr:ext cx="600075" cy="603042"/>
    <xdr:pic>
      <xdr:nvPicPr>
        <xdr:cNvPr id="2" name="Grafik 4" descr="Forstørrelsesglas med massiv udfyldning">
          <a:extLst>
            <a:ext uri="{FF2B5EF4-FFF2-40B4-BE49-F238E27FC236}">
              <a16:creationId xmlns:a16="http://schemas.microsoft.com/office/drawing/2014/main" id="{D4069917-823F-41EE-AD9C-58581084E0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70243701"/>
          <a:ext cx="600075" cy="603042"/>
        </a:xfrm>
        <a:prstGeom prst="rect">
          <a:avLst/>
        </a:prstGeom>
      </xdr:spPr>
    </xdr:pic>
    <xdr:clientData/>
  </xdr:oneCellAnchor>
  <xdr:oneCellAnchor>
    <xdr:from>
      <xdr:col>2</xdr:col>
      <xdr:colOff>34132</xdr:colOff>
      <xdr:row>892</xdr:row>
      <xdr:rowOff>53976</xdr:rowOff>
    </xdr:from>
    <xdr:ext cx="600075" cy="603042"/>
    <xdr:pic>
      <xdr:nvPicPr>
        <xdr:cNvPr id="3" name="Grafik 4" descr="Forstørrelsesglas med massiv udfyldning">
          <a:extLst>
            <a:ext uri="{FF2B5EF4-FFF2-40B4-BE49-F238E27FC236}">
              <a16:creationId xmlns:a16="http://schemas.microsoft.com/office/drawing/2014/main" id="{0AF44183-4F86-4B08-B13A-CBE71F51CE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77978001"/>
          <a:ext cx="600075" cy="603042"/>
        </a:xfrm>
        <a:prstGeom prst="rect">
          <a:avLst/>
        </a:prstGeom>
      </xdr:spPr>
    </xdr:pic>
    <xdr:clientData/>
  </xdr:oneCellAnchor>
  <xdr:oneCellAnchor>
    <xdr:from>
      <xdr:col>2</xdr:col>
      <xdr:colOff>34132</xdr:colOff>
      <xdr:row>911</xdr:row>
      <xdr:rowOff>53976</xdr:rowOff>
    </xdr:from>
    <xdr:ext cx="600075" cy="603042"/>
    <xdr:pic>
      <xdr:nvPicPr>
        <xdr:cNvPr id="4" name="Grafik 4" descr="Forstørrelsesglas med massiv udfyldning">
          <a:extLst>
            <a:ext uri="{FF2B5EF4-FFF2-40B4-BE49-F238E27FC236}">
              <a16:creationId xmlns:a16="http://schemas.microsoft.com/office/drawing/2014/main" id="{0DB0A8AC-3916-4BF6-85BF-E19C901F44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87626826"/>
          <a:ext cx="600075" cy="603042"/>
        </a:xfrm>
        <a:prstGeom prst="rect">
          <a:avLst/>
        </a:prstGeom>
      </xdr:spPr>
    </xdr:pic>
    <xdr:clientData/>
  </xdr:oneCellAnchor>
  <xdr:oneCellAnchor>
    <xdr:from>
      <xdr:col>2</xdr:col>
      <xdr:colOff>34132</xdr:colOff>
      <xdr:row>876</xdr:row>
      <xdr:rowOff>53976</xdr:rowOff>
    </xdr:from>
    <xdr:ext cx="600075" cy="603042"/>
    <xdr:pic>
      <xdr:nvPicPr>
        <xdr:cNvPr id="5" name="Grafik 4" descr="Forstørrelsesglas med massiv udfyldning">
          <a:extLst>
            <a:ext uri="{FF2B5EF4-FFF2-40B4-BE49-F238E27FC236}">
              <a16:creationId xmlns:a16="http://schemas.microsoft.com/office/drawing/2014/main" id="{01CD80E9-23F5-4050-8141-5E74889E5F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78158976"/>
          <a:ext cx="600075" cy="603042"/>
        </a:xfrm>
        <a:prstGeom prst="rect">
          <a:avLst/>
        </a:prstGeom>
      </xdr:spPr>
    </xdr:pic>
    <xdr:clientData/>
  </xdr:oneCellAnchor>
  <xdr:oneCellAnchor>
    <xdr:from>
      <xdr:col>2</xdr:col>
      <xdr:colOff>34132</xdr:colOff>
      <xdr:row>70</xdr:row>
      <xdr:rowOff>53976</xdr:rowOff>
    </xdr:from>
    <xdr:ext cx="600075" cy="604101"/>
    <xdr:pic>
      <xdr:nvPicPr>
        <xdr:cNvPr id="8" name="Grafik 7" descr="Forstørrelsesglas med massiv udfyldning">
          <a:extLst>
            <a:ext uri="{FF2B5EF4-FFF2-40B4-BE49-F238E27FC236}">
              <a16:creationId xmlns:a16="http://schemas.microsoft.com/office/drawing/2014/main" id="{87650F27-6947-4014-8D9A-1AFC9741C2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12436476"/>
          <a:ext cx="600075" cy="604101"/>
        </a:xfrm>
        <a:prstGeom prst="rect">
          <a:avLst/>
        </a:prstGeom>
      </xdr:spPr>
    </xdr:pic>
    <xdr:clientData/>
  </xdr:oneCellAnchor>
  <xdr:oneCellAnchor>
    <xdr:from>
      <xdr:col>2</xdr:col>
      <xdr:colOff>34132</xdr:colOff>
      <xdr:row>438</xdr:row>
      <xdr:rowOff>53976</xdr:rowOff>
    </xdr:from>
    <xdr:ext cx="600075" cy="600925"/>
    <xdr:pic>
      <xdr:nvPicPr>
        <xdr:cNvPr id="9" name="Grafik 8" descr="Forstørrelsesglas med massiv udfyldning">
          <a:extLst>
            <a:ext uri="{FF2B5EF4-FFF2-40B4-BE49-F238E27FC236}">
              <a16:creationId xmlns:a16="http://schemas.microsoft.com/office/drawing/2014/main" id="{EEC5D699-013B-4537-BE6B-21DA22DAA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61299726"/>
          <a:ext cx="600075" cy="600925"/>
        </a:xfrm>
        <a:prstGeom prst="rect">
          <a:avLst/>
        </a:prstGeom>
      </xdr:spPr>
    </xdr:pic>
    <xdr:clientData/>
  </xdr:oneCellAnchor>
  <xdr:oneCellAnchor>
    <xdr:from>
      <xdr:col>2</xdr:col>
      <xdr:colOff>34132</xdr:colOff>
      <xdr:row>457</xdr:row>
      <xdr:rowOff>53976</xdr:rowOff>
    </xdr:from>
    <xdr:ext cx="600075" cy="600925"/>
    <xdr:pic>
      <xdr:nvPicPr>
        <xdr:cNvPr id="11" name="Grafik 10" descr="Forstørrelsesglas med massiv udfyldning">
          <a:extLst>
            <a:ext uri="{FF2B5EF4-FFF2-40B4-BE49-F238E27FC236}">
              <a16:creationId xmlns:a16="http://schemas.microsoft.com/office/drawing/2014/main" id="{8A841B01-3036-48C4-B75B-876FF7080B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66319401"/>
          <a:ext cx="600075" cy="600925"/>
        </a:xfrm>
        <a:prstGeom prst="rect">
          <a:avLst/>
        </a:prstGeom>
      </xdr:spPr>
    </xdr:pic>
    <xdr:clientData/>
  </xdr:oneCellAnchor>
  <xdr:oneCellAnchor>
    <xdr:from>
      <xdr:col>2</xdr:col>
      <xdr:colOff>34132</xdr:colOff>
      <xdr:row>474</xdr:row>
      <xdr:rowOff>53976</xdr:rowOff>
    </xdr:from>
    <xdr:ext cx="600075" cy="600925"/>
    <xdr:pic>
      <xdr:nvPicPr>
        <xdr:cNvPr id="12" name="Grafik 11" descr="Forstørrelsesglas med massiv udfyldning">
          <a:extLst>
            <a:ext uri="{FF2B5EF4-FFF2-40B4-BE49-F238E27FC236}">
              <a16:creationId xmlns:a16="http://schemas.microsoft.com/office/drawing/2014/main" id="{39D29DA5-0EA2-4633-8CD5-1A51BA3F88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70977126"/>
          <a:ext cx="600075" cy="600925"/>
        </a:xfrm>
        <a:prstGeom prst="rect">
          <a:avLst/>
        </a:prstGeom>
      </xdr:spPr>
    </xdr:pic>
    <xdr:clientData/>
  </xdr:oneCellAnchor>
  <xdr:oneCellAnchor>
    <xdr:from>
      <xdr:col>2</xdr:col>
      <xdr:colOff>34132</xdr:colOff>
      <xdr:row>492</xdr:row>
      <xdr:rowOff>53976</xdr:rowOff>
    </xdr:from>
    <xdr:ext cx="600075" cy="600925"/>
    <xdr:pic>
      <xdr:nvPicPr>
        <xdr:cNvPr id="13" name="Grafik 12" descr="Forstørrelsesglas med massiv udfyldning">
          <a:extLst>
            <a:ext uri="{FF2B5EF4-FFF2-40B4-BE49-F238E27FC236}">
              <a16:creationId xmlns:a16="http://schemas.microsoft.com/office/drawing/2014/main" id="{FF69441B-1586-49DE-BD79-FA7E1FE814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81730851"/>
          <a:ext cx="600075" cy="600925"/>
        </a:xfrm>
        <a:prstGeom prst="rect">
          <a:avLst/>
        </a:prstGeom>
      </xdr:spPr>
    </xdr:pic>
    <xdr:clientData/>
  </xdr:oneCellAnchor>
  <xdr:oneCellAnchor>
    <xdr:from>
      <xdr:col>2</xdr:col>
      <xdr:colOff>34132</xdr:colOff>
      <xdr:row>514</xdr:row>
      <xdr:rowOff>53976</xdr:rowOff>
    </xdr:from>
    <xdr:ext cx="600075" cy="600925"/>
    <xdr:pic>
      <xdr:nvPicPr>
        <xdr:cNvPr id="15" name="Grafik 14" descr="Forstørrelsesglas med massiv udfyldning">
          <a:extLst>
            <a:ext uri="{FF2B5EF4-FFF2-40B4-BE49-F238E27FC236}">
              <a16:creationId xmlns:a16="http://schemas.microsoft.com/office/drawing/2014/main" id="{7E7DCFA2-FAE5-4C4B-849A-19ED5AF024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85979001"/>
          <a:ext cx="600075" cy="600925"/>
        </a:xfrm>
        <a:prstGeom prst="rect">
          <a:avLst/>
        </a:prstGeom>
      </xdr:spPr>
    </xdr:pic>
    <xdr:clientData/>
  </xdr:oneCellAnchor>
  <xdr:oneCellAnchor>
    <xdr:from>
      <xdr:col>2</xdr:col>
      <xdr:colOff>34132</xdr:colOff>
      <xdr:row>582</xdr:row>
      <xdr:rowOff>53976</xdr:rowOff>
    </xdr:from>
    <xdr:ext cx="600075" cy="603042"/>
    <xdr:pic>
      <xdr:nvPicPr>
        <xdr:cNvPr id="16" name="Grafik 1" descr="Forstørrelsesglas med massiv udfyldning">
          <a:extLst>
            <a:ext uri="{FF2B5EF4-FFF2-40B4-BE49-F238E27FC236}">
              <a16:creationId xmlns:a16="http://schemas.microsoft.com/office/drawing/2014/main" id="{F31210F3-C757-47BA-A11E-4B7CEFB263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101876226"/>
          <a:ext cx="600075" cy="603042"/>
        </a:xfrm>
        <a:prstGeom prst="rect">
          <a:avLst/>
        </a:prstGeom>
      </xdr:spPr>
    </xdr:pic>
    <xdr:clientData/>
  </xdr:oneCellAnchor>
  <xdr:oneCellAnchor>
    <xdr:from>
      <xdr:col>2</xdr:col>
      <xdr:colOff>34132</xdr:colOff>
      <xdr:row>635</xdr:row>
      <xdr:rowOff>53976</xdr:rowOff>
    </xdr:from>
    <xdr:ext cx="600075" cy="603042"/>
    <xdr:pic>
      <xdr:nvPicPr>
        <xdr:cNvPr id="17" name="Grafik 1" descr="Forstørrelsesglas med massiv udfyldning">
          <a:extLst>
            <a:ext uri="{FF2B5EF4-FFF2-40B4-BE49-F238E27FC236}">
              <a16:creationId xmlns:a16="http://schemas.microsoft.com/office/drawing/2014/main" id="{6384FC62-FC95-422C-8DAE-1B6B4EFB25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98980626"/>
          <a:ext cx="600075" cy="603042"/>
        </a:xfrm>
        <a:prstGeom prst="rect">
          <a:avLst/>
        </a:prstGeom>
      </xdr:spPr>
    </xdr:pic>
    <xdr:clientData/>
  </xdr:oneCellAnchor>
  <xdr:oneCellAnchor>
    <xdr:from>
      <xdr:col>2</xdr:col>
      <xdr:colOff>34132</xdr:colOff>
      <xdr:row>735</xdr:row>
      <xdr:rowOff>53976</xdr:rowOff>
    </xdr:from>
    <xdr:ext cx="600075" cy="603042"/>
    <xdr:pic>
      <xdr:nvPicPr>
        <xdr:cNvPr id="18" name="Grafik 1" descr="Forstørrelsesglas med massiv udfyldning">
          <a:extLst>
            <a:ext uri="{FF2B5EF4-FFF2-40B4-BE49-F238E27FC236}">
              <a16:creationId xmlns:a16="http://schemas.microsoft.com/office/drawing/2014/main" id="{61F31677-0A77-4CEE-A7BC-27B067702D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98980626"/>
          <a:ext cx="600075" cy="603042"/>
        </a:xfrm>
        <a:prstGeom prst="rect">
          <a:avLst/>
        </a:prstGeom>
      </xdr:spPr>
    </xdr:pic>
    <xdr:clientData/>
  </xdr:oneCellAnchor>
  <xdr:oneCellAnchor>
    <xdr:from>
      <xdr:col>2</xdr:col>
      <xdr:colOff>34132</xdr:colOff>
      <xdr:row>786</xdr:row>
      <xdr:rowOff>53976</xdr:rowOff>
    </xdr:from>
    <xdr:ext cx="600075" cy="603042"/>
    <xdr:pic>
      <xdr:nvPicPr>
        <xdr:cNvPr id="19" name="Grafik 1" descr="Forstørrelsesglas med massiv udfyldning">
          <a:extLst>
            <a:ext uri="{FF2B5EF4-FFF2-40B4-BE49-F238E27FC236}">
              <a16:creationId xmlns:a16="http://schemas.microsoft.com/office/drawing/2014/main" id="{0E235BFC-FE62-43F2-A3ED-4A10D7316F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109305726"/>
          <a:ext cx="600075" cy="603042"/>
        </a:xfrm>
        <a:prstGeom prst="rect">
          <a:avLst/>
        </a:prstGeom>
      </xdr:spPr>
    </xdr:pic>
    <xdr:clientData/>
  </xdr:oneCellAnchor>
  <xdr:oneCellAnchor>
    <xdr:from>
      <xdr:col>2</xdr:col>
      <xdr:colOff>34132</xdr:colOff>
      <xdr:row>87</xdr:row>
      <xdr:rowOff>53976</xdr:rowOff>
    </xdr:from>
    <xdr:ext cx="600075" cy="604101"/>
    <xdr:pic>
      <xdr:nvPicPr>
        <xdr:cNvPr id="14" name="Grafik 13" descr="Forstørrelsesglas med massiv udfyldning">
          <a:extLst>
            <a:ext uri="{FF2B5EF4-FFF2-40B4-BE49-F238E27FC236}">
              <a16:creationId xmlns:a16="http://schemas.microsoft.com/office/drawing/2014/main" id="{5FC7E30A-79A9-4341-A69B-F8D85BB63B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29731307"/>
          <a:ext cx="600075" cy="604101"/>
        </a:xfrm>
        <a:prstGeom prst="rect">
          <a:avLst/>
        </a:prstGeom>
      </xdr:spPr>
    </xdr:pic>
    <xdr:clientData/>
  </xdr:oneCellAnchor>
  <xdr:oneCellAnchor>
    <xdr:from>
      <xdr:col>2</xdr:col>
      <xdr:colOff>34132</xdr:colOff>
      <xdr:row>103</xdr:row>
      <xdr:rowOff>53976</xdr:rowOff>
    </xdr:from>
    <xdr:ext cx="600075" cy="604101"/>
    <xdr:pic>
      <xdr:nvPicPr>
        <xdr:cNvPr id="20" name="Grafik 19" descr="Forstørrelsesglas med massiv udfyldning">
          <a:extLst>
            <a:ext uri="{FF2B5EF4-FFF2-40B4-BE49-F238E27FC236}">
              <a16:creationId xmlns:a16="http://schemas.microsoft.com/office/drawing/2014/main" id="{F7612D87-BB22-4948-BE58-72C409CC3D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8772206"/>
          <a:ext cx="600075" cy="604101"/>
        </a:xfrm>
        <a:prstGeom prst="rect">
          <a:avLst/>
        </a:prstGeom>
      </xdr:spPr>
    </xdr:pic>
    <xdr:clientData/>
  </xdr:oneCellAnchor>
  <xdr:oneCellAnchor>
    <xdr:from>
      <xdr:col>2</xdr:col>
      <xdr:colOff>34132</xdr:colOff>
      <xdr:row>191</xdr:row>
      <xdr:rowOff>53976</xdr:rowOff>
    </xdr:from>
    <xdr:ext cx="600075" cy="604101"/>
    <xdr:pic>
      <xdr:nvPicPr>
        <xdr:cNvPr id="22" name="Grafik 21" descr="Forstørrelsesglas med massiv udfyldning">
          <a:extLst>
            <a:ext uri="{FF2B5EF4-FFF2-40B4-BE49-F238E27FC236}">
              <a16:creationId xmlns:a16="http://schemas.microsoft.com/office/drawing/2014/main" id="{55635DBE-3163-4F75-BEAB-DD56565247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23802263"/>
          <a:ext cx="600075" cy="604101"/>
        </a:xfrm>
        <a:prstGeom prst="rect">
          <a:avLst/>
        </a:prstGeom>
      </xdr:spPr>
    </xdr:pic>
    <xdr:clientData/>
  </xdr:oneCellAnchor>
  <xdr:oneCellAnchor>
    <xdr:from>
      <xdr:col>2</xdr:col>
      <xdr:colOff>34132</xdr:colOff>
      <xdr:row>238</xdr:row>
      <xdr:rowOff>53976</xdr:rowOff>
    </xdr:from>
    <xdr:ext cx="600075" cy="604101"/>
    <xdr:pic>
      <xdr:nvPicPr>
        <xdr:cNvPr id="34" name="Grafik 33" descr="Forstørrelsesglas med massiv udfyldning">
          <a:extLst>
            <a:ext uri="{FF2B5EF4-FFF2-40B4-BE49-F238E27FC236}">
              <a16:creationId xmlns:a16="http://schemas.microsoft.com/office/drawing/2014/main" id="{6B249D0B-56B9-4817-BE6C-D709771B5B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42499088"/>
          <a:ext cx="600075" cy="604101"/>
        </a:xfrm>
        <a:prstGeom prst="rect">
          <a:avLst/>
        </a:prstGeom>
      </xdr:spPr>
    </xdr:pic>
    <xdr:clientData/>
  </xdr:oneCellAnchor>
  <xdr:oneCellAnchor>
    <xdr:from>
      <xdr:col>2</xdr:col>
      <xdr:colOff>34132</xdr:colOff>
      <xdr:row>254</xdr:row>
      <xdr:rowOff>53976</xdr:rowOff>
    </xdr:from>
    <xdr:ext cx="600075" cy="604101"/>
    <xdr:pic>
      <xdr:nvPicPr>
        <xdr:cNvPr id="35" name="Grafik 34" descr="Forstørrelsesglas med massiv udfyldning">
          <a:extLst>
            <a:ext uri="{FF2B5EF4-FFF2-40B4-BE49-F238E27FC236}">
              <a16:creationId xmlns:a16="http://schemas.microsoft.com/office/drawing/2014/main" id="{0E9272A3-1A5D-4272-AC7E-58694D7DE0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42499088"/>
          <a:ext cx="600075" cy="604101"/>
        </a:xfrm>
        <a:prstGeom prst="rect">
          <a:avLst/>
        </a:prstGeom>
      </xdr:spPr>
    </xdr:pic>
    <xdr:clientData/>
  </xdr:oneCellAnchor>
  <xdr:oneCellAnchor>
    <xdr:from>
      <xdr:col>2</xdr:col>
      <xdr:colOff>34132</xdr:colOff>
      <xdr:row>271</xdr:row>
      <xdr:rowOff>53976</xdr:rowOff>
    </xdr:from>
    <xdr:ext cx="600075" cy="604101"/>
    <xdr:pic>
      <xdr:nvPicPr>
        <xdr:cNvPr id="36" name="Grafik 35" descr="Forstørrelsesglas med massiv udfyldning">
          <a:extLst>
            <a:ext uri="{FF2B5EF4-FFF2-40B4-BE49-F238E27FC236}">
              <a16:creationId xmlns:a16="http://schemas.microsoft.com/office/drawing/2014/main" id="{8A39D3EA-4482-442E-8703-20432ABCD5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42499088"/>
          <a:ext cx="600075" cy="604101"/>
        </a:xfrm>
        <a:prstGeom prst="rect">
          <a:avLst/>
        </a:prstGeom>
      </xdr:spPr>
    </xdr:pic>
    <xdr:clientData/>
  </xdr:oneCellAnchor>
  <xdr:oneCellAnchor>
    <xdr:from>
      <xdr:col>2</xdr:col>
      <xdr:colOff>34132</xdr:colOff>
      <xdr:row>288</xdr:row>
      <xdr:rowOff>53976</xdr:rowOff>
    </xdr:from>
    <xdr:ext cx="600075" cy="604101"/>
    <xdr:pic>
      <xdr:nvPicPr>
        <xdr:cNvPr id="28" name="Grafik 27" descr="Forstørrelsesglas med massiv udfyldning">
          <a:extLst>
            <a:ext uri="{FF2B5EF4-FFF2-40B4-BE49-F238E27FC236}">
              <a16:creationId xmlns:a16="http://schemas.microsoft.com/office/drawing/2014/main" id="{894E4BC3-ABAB-4047-B5EF-7A7D7BAFAD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83049903"/>
          <a:ext cx="600075" cy="604101"/>
        </a:xfrm>
        <a:prstGeom prst="rect">
          <a:avLst/>
        </a:prstGeom>
      </xdr:spPr>
    </xdr:pic>
    <xdr:clientData/>
  </xdr:oneCellAnchor>
  <xdr:oneCellAnchor>
    <xdr:from>
      <xdr:col>2</xdr:col>
      <xdr:colOff>34132</xdr:colOff>
      <xdr:row>303</xdr:row>
      <xdr:rowOff>53976</xdr:rowOff>
    </xdr:from>
    <xdr:ext cx="600075" cy="604101"/>
    <xdr:pic>
      <xdr:nvPicPr>
        <xdr:cNvPr id="29" name="Grafik 28" descr="Forstørrelsesglas med massiv udfyldning">
          <a:extLst>
            <a:ext uri="{FF2B5EF4-FFF2-40B4-BE49-F238E27FC236}">
              <a16:creationId xmlns:a16="http://schemas.microsoft.com/office/drawing/2014/main" id="{3E023D94-7881-42B4-A157-CE47203840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74498807"/>
          <a:ext cx="600075" cy="604101"/>
        </a:xfrm>
        <a:prstGeom prst="rect">
          <a:avLst/>
        </a:prstGeom>
      </xdr:spPr>
    </xdr:pic>
    <xdr:clientData/>
  </xdr:oneCellAnchor>
  <xdr:oneCellAnchor>
    <xdr:from>
      <xdr:col>2</xdr:col>
      <xdr:colOff>34132</xdr:colOff>
      <xdr:row>318</xdr:row>
      <xdr:rowOff>53976</xdr:rowOff>
    </xdr:from>
    <xdr:ext cx="600075" cy="604101"/>
    <xdr:pic>
      <xdr:nvPicPr>
        <xdr:cNvPr id="37" name="Grafik 36" descr="Forstørrelsesglas med massiv udfyldning">
          <a:extLst>
            <a:ext uri="{FF2B5EF4-FFF2-40B4-BE49-F238E27FC236}">
              <a16:creationId xmlns:a16="http://schemas.microsoft.com/office/drawing/2014/main" id="{5C5DB9A1-72A6-4D28-BE17-2ABDEED999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74498807"/>
          <a:ext cx="600075" cy="604101"/>
        </a:xfrm>
        <a:prstGeom prst="rect">
          <a:avLst/>
        </a:prstGeom>
      </xdr:spPr>
    </xdr:pic>
    <xdr:clientData/>
  </xdr:oneCellAnchor>
  <xdr:oneCellAnchor>
    <xdr:from>
      <xdr:col>2</xdr:col>
      <xdr:colOff>34132</xdr:colOff>
      <xdr:row>355</xdr:row>
      <xdr:rowOff>53976</xdr:rowOff>
    </xdr:from>
    <xdr:ext cx="600075" cy="600925"/>
    <xdr:pic>
      <xdr:nvPicPr>
        <xdr:cNvPr id="39" name="Grafik 38" descr="Forstørrelsesglas med massiv udfyldning">
          <a:extLst>
            <a:ext uri="{FF2B5EF4-FFF2-40B4-BE49-F238E27FC236}">
              <a16:creationId xmlns:a16="http://schemas.microsoft.com/office/drawing/2014/main" id="{3342BC33-43C1-4D19-9CA6-602D454FC9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16151954"/>
          <a:ext cx="600075" cy="600925"/>
        </a:xfrm>
        <a:prstGeom prst="rect">
          <a:avLst/>
        </a:prstGeom>
      </xdr:spPr>
    </xdr:pic>
    <xdr:clientData/>
  </xdr:oneCellAnchor>
  <xdr:oneCellAnchor>
    <xdr:from>
      <xdr:col>2</xdr:col>
      <xdr:colOff>34132</xdr:colOff>
      <xdr:row>370</xdr:row>
      <xdr:rowOff>53976</xdr:rowOff>
    </xdr:from>
    <xdr:ext cx="600075" cy="600925"/>
    <xdr:pic>
      <xdr:nvPicPr>
        <xdr:cNvPr id="40" name="Grafik 39" descr="Forstørrelsesglas med massiv udfyldning">
          <a:extLst>
            <a:ext uri="{FF2B5EF4-FFF2-40B4-BE49-F238E27FC236}">
              <a16:creationId xmlns:a16="http://schemas.microsoft.com/office/drawing/2014/main" id="{D77E98DD-E75B-413F-B1AC-4BA6C83790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01650409"/>
          <a:ext cx="600075" cy="600925"/>
        </a:xfrm>
        <a:prstGeom prst="rect">
          <a:avLst/>
        </a:prstGeom>
      </xdr:spPr>
    </xdr:pic>
    <xdr:clientData/>
  </xdr:oneCellAnchor>
  <xdr:oneCellAnchor>
    <xdr:from>
      <xdr:col>2</xdr:col>
      <xdr:colOff>34132</xdr:colOff>
      <xdr:row>386</xdr:row>
      <xdr:rowOff>53976</xdr:rowOff>
    </xdr:from>
    <xdr:ext cx="600075" cy="600925"/>
    <xdr:pic>
      <xdr:nvPicPr>
        <xdr:cNvPr id="41" name="Grafik 40" descr="Forstørrelsesglas med massiv udfyldning">
          <a:extLst>
            <a:ext uri="{FF2B5EF4-FFF2-40B4-BE49-F238E27FC236}">
              <a16:creationId xmlns:a16="http://schemas.microsoft.com/office/drawing/2014/main" id="{EB9B0CD1-BB95-4800-BD18-98EA999347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01650409"/>
          <a:ext cx="600075" cy="600925"/>
        </a:xfrm>
        <a:prstGeom prst="rect">
          <a:avLst/>
        </a:prstGeom>
      </xdr:spPr>
    </xdr:pic>
    <xdr:clientData/>
  </xdr:oneCellAnchor>
  <xdr:oneCellAnchor>
    <xdr:from>
      <xdr:col>2</xdr:col>
      <xdr:colOff>34132</xdr:colOff>
      <xdr:row>401</xdr:row>
      <xdr:rowOff>53976</xdr:rowOff>
    </xdr:from>
    <xdr:ext cx="600075" cy="600925"/>
    <xdr:pic>
      <xdr:nvPicPr>
        <xdr:cNvPr id="43" name="Grafik 42" descr="Forstørrelsesglas med massiv udfyldning">
          <a:extLst>
            <a:ext uri="{FF2B5EF4-FFF2-40B4-BE49-F238E27FC236}">
              <a16:creationId xmlns:a16="http://schemas.microsoft.com/office/drawing/2014/main" id="{21418FA1-F155-43A9-B3DC-0FF6386D9F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01650409"/>
          <a:ext cx="600075" cy="600925"/>
        </a:xfrm>
        <a:prstGeom prst="rect">
          <a:avLst/>
        </a:prstGeom>
      </xdr:spPr>
    </xdr:pic>
    <xdr:clientData/>
  </xdr:oneCellAnchor>
  <xdr:oneCellAnchor>
    <xdr:from>
      <xdr:col>2</xdr:col>
      <xdr:colOff>34132</xdr:colOff>
      <xdr:row>566</xdr:row>
      <xdr:rowOff>53976</xdr:rowOff>
    </xdr:from>
    <xdr:ext cx="600075" cy="603042"/>
    <xdr:pic>
      <xdr:nvPicPr>
        <xdr:cNvPr id="45" name="Grafik 1" descr="Forstørrelsesglas med massiv udfyldning">
          <a:extLst>
            <a:ext uri="{FF2B5EF4-FFF2-40B4-BE49-F238E27FC236}">
              <a16:creationId xmlns:a16="http://schemas.microsoft.com/office/drawing/2014/main" id="{899FF549-4004-4778-AA2B-D616C1A6B0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72713330"/>
          <a:ext cx="600075" cy="603042"/>
        </a:xfrm>
        <a:prstGeom prst="rect">
          <a:avLst/>
        </a:prstGeom>
      </xdr:spPr>
    </xdr:pic>
    <xdr:clientData/>
  </xdr:oneCellAnchor>
  <xdr:oneCellAnchor>
    <xdr:from>
      <xdr:col>2</xdr:col>
      <xdr:colOff>34132</xdr:colOff>
      <xdr:row>601</xdr:row>
      <xdr:rowOff>53976</xdr:rowOff>
    </xdr:from>
    <xdr:ext cx="600075" cy="603042"/>
    <xdr:pic>
      <xdr:nvPicPr>
        <xdr:cNvPr id="46" name="Grafik 1" descr="Forstørrelsesglas med massiv udfyldning">
          <a:extLst>
            <a:ext uri="{FF2B5EF4-FFF2-40B4-BE49-F238E27FC236}">
              <a16:creationId xmlns:a16="http://schemas.microsoft.com/office/drawing/2014/main" id="{020050CD-6E3F-4F6E-9F59-18EF418C27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83051701"/>
          <a:ext cx="600075" cy="603042"/>
        </a:xfrm>
        <a:prstGeom prst="rect">
          <a:avLst/>
        </a:prstGeom>
      </xdr:spPr>
    </xdr:pic>
    <xdr:clientData/>
  </xdr:oneCellAnchor>
  <xdr:oneCellAnchor>
    <xdr:from>
      <xdr:col>2</xdr:col>
      <xdr:colOff>34132</xdr:colOff>
      <xdr:row>652</xdr:row>
      <xdr:rowOff>53976</xdr:rowOff>
    </xdr:from>
    <xdr:ext cx="600075" cy="603042"/>
    <xdr:pic>
      <xdr:nvPicPr>
        <xdr:cNvPr id="47" name="Grafik 1" descr="Forstørrelsesglas med massiv udfyldning">
          <a:extLst>
            <a:ext uri="{FF2B5EF4-FFF2-40B4-BE49-F238E27FC236}">
              <a16:creationId xmlns:a16="http://schemas.microsoft.com/office/drawing/2014/main" id="{4CDF0207-6F82-4035-9DFF-600C942001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85309875"/>
          <a:ext cx="600075" cy="603042"/>
        </a:xfrm>
        <a:prstGeom prst="rect">
          <a:avLst/>
        </a:prstGeom>
      </xdr:spPr>
    </xdr:pic>
    <xdr:clientData/>
  </xdr:oneCellAnchor>
  <xdr:oneCellAnchor>
    <xdr:from>
      <xdr:col>2</xdr:col>
      <xdr:colOff>34132</xdr:colOff>
      <xdr:row>704</xdr:row>
      <xdr:rowOff>53976</xdr:rowOff>
    </xdr:from>
    <xdr:ext cx="600075" cy="603042"/>
    <xdr:pic>
      <xdr:nvPicPr>
        <xdr:cNvPr id="49" name="Grafik 1" descr="Forstørrelsesglas med massiv udfyldning">
          <a:extLst>
            <a:ext uri="{FF2B5EF4-FFF2-40B4-BE49-F238E27FC236}">
              <a16:creationId xmlns:a16="http://schemas.microsoft.com/office/drawing/2014/main" id="{34117B16-8374-4EB6-9179-63BC6DDA65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85309875"/>
          <a:ext cx="600075" cy="603042"/>
        </a:xfrm>
        <a:prstGeom prst="rect">
          <a:avLst/>
        </a:prstGeom>
      </xdr:spPr>
    </xdr:pic>
    <xdr:clientData/>
  </xdr:oneCellAnchor>
  <xdr:oneCellAnchor>
    <xdr:from>
      <xdr:col>2</xdr:col>
      <xdr:colOff>34132</xdr:colOff>
      <xdr:row>720</xdr:row>
      <xdr:rowOff>53976</xdr:rowOff>
    </xdr:from>
    <xdr:ext cx="600075" cy="603042"/>
    <xdr:pic>
      <xdr:nvPicPr>
        <xdr:cNvPr id="50" name="Grafik 1" descr="Forstørrelsesglas med massiv udfyldning">
          <a:extLst>
            <a:ext uri="{FF2B5EF4-FFF2-40B4-BE49-F238E27FC236}">
              <a16:creationId xmlns:a16="http://schemas.microsoft.com/office/drawing/2014/main" id="{CEF5B3EF-2B2D-4D15-A509-383A80456A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185309875"/>
          <a:ext cx="600075" cy="603042"/>
        </a:xfrm>
        <a:prstGeom prst="rect">
          <a:avLst/>
        </a:prstGeom>
      </xdr:spPr>
    </xdr:pic>
    <xdr:clientData/>
  </xdr:oneCellAnchor>
  <xdr:oneCellAnchor>
    <xdr:from>
      <xdr:col>2</xdr:col>
      <xdr:colOff>34132</xdr:colOff>
      <xdr:row>769</xdr:row>
      <xdr:rowOff>53976</xdr:rowOff>
    </xdr:from>
    <xdr:ext cx="600075" cy="603042"/>
    <xdr:pic>
      <xdr:nvPicPr>
        <xdr:cNvPr id="51" name="Grafik 1" descr="Forstørrelsesglas med massiv udfyldning">
          <a:extLst>
            <a:ext uri="{FF2B5EF4-FFF2-40B4-BE49-F238E27FC236}">
              <a16:creationId xmlns:a16="http://schemas.microsoft.com/office/drawing/2014/main" id="{03DB6D8F-E083-4969-8C93-B29D4EB77C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210310324"/>
          <a:ext cx="600075" cy="603042"/>
        </a:xfrm>
        <a:prstGeom prst="rect">
          <a:avLst/>
        </a:prstGeom>
      </xdr:spPr>
    </xdr:pic>
    <xdr:clientData/>
  </xdr:oneCellAnchor>
  <xdr:oneCellAnchor>
    <xdr:from>
      <xdr:col>2</xdr:col>
      <xdr:colOff>34132</xdr:colOff>
      <xdr:row>801</xdr:row>
      <xdr:rowOff>53976</xdr:rowOff>
    </xdr:from>
    <xdr:ext cx="600075" cy="603042"/>
    <xdr:pic>
      <xdr:nvPicPr>
        <xdr:cNvPr id="53" name="Grafik 1" descr="Forstørrelsesglas med massiv udfyldning">
          <a:extLst>
            <a:ext uri="{FF2B5EF4-FFF2-40B4-BE49-F238E27FC236}">
              <a16:creationId xmlns:a16="http://schemas.microsoft.com/office/drawing/2014/main" id="{BFFE32A3-547F-4187-A8CB-BA0CD729AA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4496" y="225272066"/>
          <a:ext cx="600075" cy="603042"/>
        </a:xfrm>
        <a:prstGeom prst="rect">
          <a:avLst/>
        </a:prstGeom>
      </xdr:spPr>
    </xdr:pic>
    <xdr:clientData/>
  </xdr:oneCellAnchor>
  <xdr:oneCellAnchor>
    <xdr:from>
      <xdr:col>2</xdr:col>
      <xdr:colOff>30957</xdr:colOff>
      <xdr:row>118</xdr:row>
      <xdr:rowOff>85726</xdr:rowOff>
    </xdr:from>
    <xdr:ext cx="600075" cy="604101"/>
    <xdr:pic>
      <xdr:nvPicPr>
        <xdr:cNvPr id="38" name="Grafik 37" descr="Forstørrelsesglas med massiv udfyldning">
          <a:extLst>
            <a:ext uri="{FF2B5EF4-FFF2-40B4-BE49-F238E27FC236}">
              <a16:creationId xmlns:a16="http://schemas.microsoft.com/office/drawing/2014/main" id="{FDBEDB6E-1048-4176-90C2-46314994E4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7124" y="29687309"/>
          <a:ext cx="600075" cy="604101"/>
        </a:xfrm>
        <a:prstGeom prst="rect">
          <a:avLst/>
        </a:prstGeom>
      </xdr:spPr>
    </xdr:pic>
    <xdr:clientData/>
  </xdr:oneCellAnchor>
  <xdr:oneCellAnchor>
    <xdr:from>
      <xdr:col>2</xdr:col>
      <xdr:colOff>34132</xdr:colOff>
      <xdr:row>137</xdr:row>
      <xdr:rowOff>53976</xdr:rowOff>
    </xdr:from>
    <xdr:ext cx="600075" cy="604101"/>
    <xdr:pic>
      <xdr:nvPicPr>
        <xdr:cNvPr id="54" name="Grafik 53" descr="Forstørrelsesglas med massiv udfyldning">
          <a:extLst>
            <a:ext uri="{FF2B5EF4-FFF2-40B4-BE49-F238E27FC236}">
              <a16:creationId xmlns:a16="http://schemas.microsoft.com/office/drawing/2014/main" id="{C8AB0F32-CCD9-48DA-941A-B7B9E208D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38182551"/>
          <a:ext cx="600075" cy="604101"/>
        </a:xfrm>
        <a:prstGeom prst="rect">
          <a:avLst/>
        </a:prstGeom>
      </xdr:spPr>
    </xdr:pic>
    <xdr:clientData/>
  </xdr:oneCellAnchor>
  <xdr:oneCellAnchor>
    <xdr:from>
      <xdr:col>2</xdr:col>
      <xdr:colOff>34132</xdr:colOff>
      <xdr:row>208</xdr:row>
      <xdr:rowOff>53976</xdr:rowOff>
    </xdr:from>
    <xdr:ext cx="600075" cy="604101"/>
    <xdr:pic>
      <xdr:nvPicPr>
        <xdr:cNvPr id="56" name="Grafik 55" descr="Forstørrelsesglas med massiv udfyldning">
          <a:extLst>
            <a:ext uri="{FF2B5EF4-FFF2-40B4-BE49-F238E27FC236}">
              <a16:creationId xmlns:a16="http://schemas.microsoft.com/office/drawing/2014/main" id="{94A7883D-6078-480D-9B89-BD9CBCF1B8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61680726"/>
          <a:ext cx="600075" cy="604101"/>
        </a:xfrm>
        <a:prstGeom prst="rect">
          <a:avLst/>
        </a:prstGeom>
      </xdr:spPr>
    </xdr:pic>
    <xdr:clientData/>
  </xdr:oneCellAnchor>
  <xdr:oneCellAnchor>
    <xdr:from>
      <xdr:col>2</xdr:col>
      <xdr:colOff>34132</xdr:colOff>
      <xdr:row>619</xdr:row>
      <xdr:rowOff>53976</xdr:rowOff>
    </xdr:from>
    <xdr:ext cx="600075" cy="603042"/>
    <xdr:pic>
      <xdr:nvPicPr>
        <xdr:cNvPr id="57" name="Grafik 1" descr="Forstørrelsesglas med massiv udfyldning">
          <a:extLst>
            <a:ext uri="{FF2B5EF4-FFF2-40B4-BE49-F238E27FC236}">
              <a16:creationId xmlns:a16="http://schemas.microsoft.com/office/drawing/2014/main" id="{B440B644-6298-422A-84CB-5AFD30B23B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200002776"/>
          <a:ext cx="600075" cy="603042"/>
        </a:xfrm>
        <a:prstGeom prst="rect">
          <a:avLst/>
        </a:prstGeom>
      </xdr:spPr>
    </xdr:pic>
    <xdr:clientData/>
  </xdr:oneCellAnchor>
  <xdr:oneCellAnchor>
    <xdr:from>
      <xdr:col>2</xdr:col>
      <xdr:colOff>34132</xdr:colOff>
      <xdr:row>669</xdr:row>
      <xdr:rowOff>53976</xdr:rowOff>
    </xdr:from>
    <xdr:ext cx="600075" cy="603042"/>
    <xdr:pic>
      <xdr:nvPicPr>
        <xdr:cNvPr id="58" name="Grafik 1" descr="Forstørrelsesglas med massiv udfyldning">
          <a:extLst>
            <a:ext uri="{FF2B5EF4-FFF2-40B4-BE49-F238E27FC236}">
              <a16:creationId xmlns:a16="http://schemas.microsoft.com/office/drawing/2014/main" id="{961F3DB4-43D5-49FE-9937-BEEC710D92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214699851"/>
          <a:ext cx="600075" cy="603042"/>
        </a:xfrm>
        <a:prstGeom prst="rect">
          <a:avLst/>
        </a:prstGeom>
      </xdr:spPr>
    </xdr:pic>
    <xdr:clientData/>
  </xdr:oneCellAnchor>
  <xdr:oneCellAnchor>
    <xdr:from>
      <xdr:col>2</xdr:col>
      <xdr:colOff>34132</xdr:colOff>
      <xdr:row>686</xdr:row>
      <xdr:rowOff>53976</xdr:rowOff>
    </xdr:from>
    <xdr:ext cx="600075" cy="603042"/>
    <xdr:pic>
      <xdr:nvPicPr>
        <xdr:cNvPr id="59" name="Grafik 1" descr="Forstørrelsesglas med massiv udfyldning">
          <a:extLst>
            <a:ext uri="{FF2B5EF4-FFF2-40B4-BE49-F238E27FC236}">
              <a16:creationId xmlns:a16="http://schemas.microsoft.com/office/drawing/2014/main" id="{83571328-2651-4102-A334-0B18F565CB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214699851"/>
          <a:ext cx="600075" cy="603042"/>
        </a:xfrm>
        <a:prstGeom prst="rect">
          <a:avLst/>
        </a:prstGeom>
      </xdr:spPr>
    </xdr:pic>
    <xdr:clientData/>
  </xdr:oneCellAnchor>
  <xdr:oneCellAnchor>
    <xdr:from>
      <xdr:col>2</xdr:col>
      <xdr:colOff>34132</xdr:colOff>
      <xdr:row>752</xdr:row>
      <xdr:rowOff>53976</xdr:rowOff>
    </xdr:from>
    <xdr:ext cx="600075" cy="603042"/>
    <xdr:pic>
      <xdr:nvPicPr>
        <xdr:cNvPr id="60" name="Grafik 1" descr="Forstørrelsesglas med massiv udfyldning">
          <a:extLst>
            <a:ext uri="{FF2B5EF4-FFF2-40B4-BE49-F238E27FC236}">
              <a16:creationId xmlns:a16="http://schemas.microsoft.com/office/drawing/2014/main" id="{C6BDE0CC-B5C2-4C05-B45F-B58DD9F1D8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8182" y="251285376"/>
          <a:ext cx="600075" cy="60304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11</xdr:col>
      <xdr:colOff>586316</xdr:colOff>
      <xdr:row>13</xdr:row>
      <xdr:rowOff>67734</xdr:rowOff>
    </xdr:from>
    <xdr:to>
      <xdr:col>16</xdr:col>
      <xdr:colOff>1402857</xdr:colOff>
      <xdr:row>16</xdr:row>
      <xdr:rowOff>1059564</xdr:rowOff>
    </xdr:to>
    <xdr:pic>
      <xdr:nvPicPr>
        <xdr:cNvPr id="2" name="Picture 11" descr="A close up of a logo&#10;&#10;Description automatically generated">
          <a:extLst>
            <a:ext uri="{FF2B5EF4-FFF2-40B4-BE49-F238E27FC236}">
              <a16:creationId xmlns:a16="http://schemas.microsoft.com/office/drawing/2014/main" id="{A9F923D9-92BF-4956-9EC0-5EB74FAB65CC}"/>
            </a:ext>
          </a:extLst>
        </xdr:cNvPr>
        <xdr:cNvPicPr>
          <a:picLocks noChangeAspect="1"/>
        </xdr:cNvPicPr>
      </xdr:nvPicPr>
      <xdr:blipFill rotWithShape="1">
        <a:blip xmlns:r="http://schemas.openxmlformats.org/officeDocument/2006/relationships" r:embed="rId1"/>
        <a:srcRect l="6767" t="7488" r="7421" b="8184"/>
        <a:stretch/>
      </xdr:blipFill>
      <xdr:spPr>
        <a:xfrm>
          <a:off x="14958483" y="2480734"/>
          <a:ext cx="4904882" cy="4811355"/>
        </a:xfrm>
        <a:prstGeom prst="flowChartConnector">
          <a:avLst/>
        </a:prstGeom>
      </xdr:spPr>
    </xdr:pic>
    <xdr:clientData/>
  </xdr:twoCellAnchor>
  <xdr:twoCellAnchor editAs="oneCell">
    <xdr:from>
      <xdr:col>13</xdr:col>
      <xdr:colOff>389731</xdr:colOff>
      <xdr:row>14</xdr:row>
      <xdr:rowOff>1658146</xdr:rowOff>
    </xdr:from>
    <xdr:to>
      <xdr:col>13</xdr:col>
      <xdr:colOff>1797384</xdr:colOff>
      <xdr:row>15</xdr:row>
      <xdr:rowOff>1383140</xdr:rowOff>
    </xdr:to>
    <xdr:pic>
      <xdr:nvPicPr>
        <xdr:cNvPr id="3" name="Picture 2" descr="Car Tire Wheel icon PNG and SVG Vector Free Download">
          <a:extLst>
            <a:ext uri="{FF2B5EF4-FFF2-40B4-BE49-F238E27FC236}">
              <a16:creationId xmlns:a16="http://schemas.microsoft.com/office/drawing/2014/main" id="{848BD3EB-9F57-4CC5-BF85-35A64AF258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33648" y="4187563"/>
          <a:ext cx="1414003" cy="1439494"/>
        </a:xfrm>
        <a:prstGeom prst="flowChartConnector">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179915</xdr:colOff>
      <xdr:row>19</xdr:row>
      <xdr:rowOff>12703</xdr:rowOff>
    </xdr:from>
    <xdr:to>
      <xdr:col>2</xdr:col>
      <xdr:colOff>486234</xdr:colOff>
      <xdr:row>19</xdr:row>
      <xdr:rowOff>271992</xdr:rowOff>
    </xdr:to>
    <xdr:pic>
      <xdr:nvPicPr>
        <xdr:cNvPr id="4" name="Graphic 150" descr="Leaf">
          <a:extLst>
            <a:ext uri="{FF2B5EF4-FFF2-40B4-BE49-F238E27FC236}">
              <a16:creationId xmlns:a16="http://schemas.microsoft.com/office/drawing/2014/main" id="{B394C428-A6DD-4E9D-B5E9-87D41C34966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flipH="1">
          <a:off x="1132415" y="8278286"/>
          <a:ext cx="306319" cy="259289"/>
        </a:xfrm>
        <a:prstGeom prst="rect">
          <a:avLst/>
        </a:prstGeom>
      </xdr:spPr>
    </xdr:pic>
    <xdr:clientData/>
  </xdr:twoCellAnchor>
  <xdr:twoCellAnchor>
    <xdr:from>
      <xdr:col>2</xdr:col>
      <xdr:colOff>232834</xdr:colOff>
      <xdr:row>13</xdr:row>
      <xdr:rowOff>95250</xdr:rowOff>
    </xdr:from>
    <xdr:to>
      <xdr:col>2</xdr:col>
      <xdr:colOff>536499</xdr:colOff>
      <xdr:row>14</xdr:row>
      <xdr:rowOff>265865</xdr:rowOff>
    </xdr:to>
    <xdr:pic>
      <xdr:nvPicPr>
        <xdr:cNvPr id="5" name="Graphic 156" descr="Sun">
          <a:extLst>
            <a:ext uri="{FF2B5EF4-FFF2-40B4-BE49-F238E27FC236}">
              <a16:creationId xmlns:a16="http://schemas.microsoft.com/office/drawing/2014/main" id="{9E566BD0-CDB6-4A5B-9D3F-ACCED14B6B1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flipH="1">
          <a:off x="1185334" y="2508250"/>
          <a:ext cx="303665" cy="287032"/>
        </a:xfrm>
        <a:prstGeom prst="rect">
          <a:avLst/>
        </a:prstGeom>
      </xdr:spPr>
    </xdr:pic>
    <xdr:clientData/>
  </xdr:twoCellAnchor>
  <xdr:twoCellAnchor>
    <xdr:from>
      <xdr:col>2</xdr:col>
      <xdr:colOff>267758</xdr:colOff>
      <xdr:row>26</xdr:row>
      <xdr:rowOff>6350</xdr:rowOff>
    </xdr:from>
    <xdr:to>
      <xdr:col>2</xdr:col>
      <xdr:colOff>549793</xdr:colOff>
      <xdr:row>26</xdr:row>
      <xdr:rowOff>267568</xdr:rowOff>
    </xdr:to>
    <xdr:pic>
      <xdr:nvPicPr>
        <xdr:cNvPr id="7" name="Graphic 144" descr="Money">
          <a:extLst>
            <a:ext uri="{FF2B5EF4-FFF2-40B4-BE49-F238E27FC236}">
              <a16:creationId xmlns:a16="http://schemas.microsoft.com/office/drawing/2014/main" id="{CC12BA71-AFCA-4559-8243-EBA9CB9828F9}"/>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flipH="1">
          <a:off x="1220258" y="16833850"/>
          <a:ext cx="282035" cy="261218"/>
        </a:xfrm>
        <a:prstGeom prst="rect">
          <a:avLst/>
        </a:prstGeom>
      </xdr:spPr>
    </xdr:pic>
    <xdr:clientData/>
  </xdr:twoCellAnchor>
  <xdr:twoCellAnchor>
    <xdr:from>
      <xdr:col>2</xdr:col>
      <xdr:colOff>219075</xdr:colOff>
      <xdr:row>37</xdr:row>
      <xdr:rowOff>77258</xdr:rowOff>
    </xdr:from>
    <xdr:to>
      <xdr:col>2</xdr:col>
      <xdr:colOff>522815</xdr:colOff>
      <xdr:row>37</xdr:row>
      <xdr:rowOff>410108</xdr:rowOff>
    </xdr:to>
    <xdr:pic>
      <xdr:nvPicPr>
        <xdr:cNvPr id="10" name="Picture 2">
          <a:extLst>
            <a:ext uri="{FF2B5EF4-FFF2-40B4-BE49-F238E27FC236}">
              <a16:creationId xmlns:a16="http://schemas.microsoft.com/office/drawing/2014/main" id="{416B80FB-94CB-46BF-BB32-C2BD49036B96}"/>
            </a:ext>
          </a:extLst>
        </xdr:cNvPr>
        <xdr:cNvPicPr>
          <a:picLocks noChangeAspect="1" noChangeArrowheads="1"/>
        </xdr:cNvPicPr>
      </xdr:nvPicPr>
      <xdr:blipFill>
        <a:blip xmlns:r="http://schemas.openxmlformats.org/officeDocument/2006/relationships" r:embed="rId9" cstate="print">
          <a:duotone>
            <a:prstClr val="black"/>
            <a:srgbClr val="E9AD55">
              <a:tint val="45000"/>
              <a:satMod val="400000"/>
            </a:srgbClr>
          </a:duotone>
          <a:extLst>
            <a:ext uri="{BEBA8EAE-BF5A-486C-A8C5-ECC9F3942E4B}">
              <a14:imgProps xmlns:a14="http://schemas.microsoft.com/office/drawing/2010/main">
                <a14:imgLayer r:embed="rId10">
                  <a14:imgEffect>
                    <a14:colorTemperature colorTemp="10251"/>
                  </a14:imgEffect>
                  <a14:imgEffect>
                    <a14:saturation sat="0"/>
                  </a14:imgEffect>
                  <a14:imgEffect>
                    <a14:brightnessContrast bright="100000" contrast="100000"/>
                  </a14:imgEffect>
                </a14:imgLayer>
              </a14:imgProps>
            </a:ext>
            <a:ext uri="{28A0092B-C50C-407E-A947-70E740481C1C}">
              <a14:useLocalDpi xmlns:a14="http://schemas.microsoft.com/office/drawing/2010/main" val="0"/>
            </a:ext>
          </a:extLst>
        </a:blip>
        <a:srcRect/>
        <a:stretch>
          <a:fillRect/>
        </a:stretch>
      </xdr:blipFill>
      <xdr:spPr bwMode="auto">
        <a:xfrm>
          <a:off x="1171575" y="25625425"/>
          <a:ext cx="303740" cy="332850"/>
        </a:xfrm>
        <a:prstGeom prst="rect">
          <a:avLst/>
        </a:prstGeom>
        <a:noFill/>
      </xdr:spPr>
    </xdr:pic>
    <xdr:clientData/>
  </xdr:twoCellAnchor>
  <xdr:twoCellAnchor editAs="oneCell">
    <xdr:from>
      <xdr:col>2</xdr:col>
      <xdr:colOff>222250</xdr:colOff>
      <xdr:row>33</xdr:row>
      <xdr:rowOff>31750</xdr:rowOff>
    </xdr:from>
    <xdr:to>
      <xdr:col>2</xdr:col>
      <xdr:colOff>476507</xdr:colOff>
      <xdr:row>33</xdr:row>
      <xdr:rowOff>286007</xdr:rowOff>
    </xdr:to>
    <xdr:pic>
      <xdr:nvPicPr>
        <xdr:cNvPr id="12" name="Graphic 154" descr="Cheers">
          <a:extLst>
            <a:ext uri="{FF2B5EF4-FFF2-40B4-BE49-F238E27FC236}">
              <a16:creationId xmlns:a16="http://schemas.microsoft.com/office/drawing/2014/main" id="{5CA13ACD-B1EF-B149-8AE0-4D5B5692DB7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174750" y="17600083"/>
          <a:ext cx="254257" cy="254257"/>
        </a:xfrm>
        <a:prstGeom prst="rect">
          <a:avLst/>
        </a:prstGeom>
      </xdr:spPr>
    </xdr:pic>
    <xdr:clientData/>
  </xdr:twoCellAnchor>
  <xdr:twoCellAnchor editAs="oneCell">
    <xdr:from>
      <xdr:col>2</xdr:col>
      <xdr:colOff>278342</xdr:colOff>
      <xdr:row>30</xdr:row>
      <xdr:rowOff>28575</xdr:rowOff>
    </xdr:from>
    <xdr:to>
      <xdr:col>2</xdr:col>
      <xdr:colOff>526249</xdr:colOff>
      <xdr:row>30</xdr:row>
      <xdr:rowOff>286007</xdr:rowOff>
    </xdr:to>
    <xdr:pic>
      <xdr:nvPicPr>
        <xdr:cNvPr id="13" name="Graphic 152" descr="Books">
          <a:extLst>
            <a:ext uri="{FF2B5EF4-FFF2-40B4-BE49-F238E27FC236}">
              <a16:creationId xmlns:a16="http://schemas.microsoft.com/office/drawing/2014/main" id="{6B1B02F5-4DEB-F24D-8613-019606CC8647}"/>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230842" y="15723658"/>
          <a:ext cx="247907" cy="257432"/>
        </a:xfrm>
        <a:prstGeom prst="rect">
          <a:avLst/>
        </a:prstGeom>
      </xdr:spPr>
    </xdr:pic>
    <xdr:clientData/>
  </xdr:twoCellAnchor>
  <xdr:twoCellAnchor editAs="oneCell">
    <xdr:from>
      <xdr:col>2</xdr:col>
      <xdr:colOff>285750</xdr:colOff>
      <xdr:row>43</xdr:row>
      <xdr:rowOff>31749</xdr:rowOff>
    </xdr:from>
    <xdr:to>
      <xdr:col>2</xdr:col>
      <xdr:colOff>555276</xdr:colOff>
      <xdr:row>43</xdr:row>
      <xdr:rowOff>294925</xdr:rowOff>
    </xdr:to>
    <xdr:pic>
      <xdr:nvPicPr>
        <xdr:cNvPr id="14" name="Graphic 146" descr="Bank">
          <a:extLst>
            <a:ext uri="{FF2B5EF4-FFF2-40B4-BE49-F238E27FC236}">
              <a16:creationId xmlns:a16="http://schemas.microsoft.com/office/drawing/2014/main" id="{F416AD66-5726-5A47-B0AB-ABEF2B60CFA5}"/>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1238250" y="23494999"/>
          <a:ext cx="269526" cy="2631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111390</xdr:colOff>
      <xdr:row>71</xdr:row>
      <xdr:rowOff>16669</xdr:rowOff>
    </xdr:from>
    <xdr:to>
      <xdr:col>6</xdr:col>
      <xdr:colOff>1428494</xdr:colOff>
      <xdr:row>77</xdr:row>
      <xdr:rowOff>30291</xdr:rowOff>
    </xdr:to>
    <xdr:pic>
      <xdr:nvPicPr>
        <xdr:cNvPr id="46" name="Billede 45">
          <a:extLst>
            <a:ext uri="{FF2B5EF4-FFF2-40B4-BE49-F238E27FC236}">
              <a16:creationId xmlns:a16="http://schemas.microsoft.com/office/drawing/2014/main" id="{A07145B9-3A2D-4E26-2C87-F356405F46FF}"/>
            </a:ext>
          </a:extLst>
        </xdr:cNvPr>
        <xdr:cNvPicPr>
          <a:picLocks noChangeAspect="1"/>
        </xdr:cNvPicPr>
      </xdr:nvPicPr>
      <xdr:blipFill>
        <a:blip xmlns:r="http://schemas.openxmlformats.org/officeDocument/2006/relationships" r:embed="rId1"/>
        <a:stretch>
          <a:fillRect/>
        </a:stretch>
      </xdr:blipFill>
      <xdr:spPr>
        <a:xfrm>
          <a:off x="6747140" y="9128919"/>
          <a:ext cx="1317104" cy="1096296"/>
        </a:xfrm>
        <a:prstGeom prst="rect">
          <a:avLst/>
        </a:prstGeom>
      </xdr:spPr>
    </xdr:pic>
    <xdr:clientData/>
  </xdr:twoCellAnchor>
  <xdr:twoCellAnchor editAs="oneCell">
    <xdr:from>
      <xdr:col>2</xdr:col>
      <xdr:colOff>97082</xdr:colOff>
      <xdr:row>87</xdr:row>
      <xdr:rowOff>160766</xdr:rowOff>
    </xdr:from>
    <xdr:to>
      <xdr:col>3</xdr:col>
      <xdr:colOff>555188</xdr:colOff>
      <xdr:row>90</xdr:row>
      <xdr:rowOff>154781</xdr:rowOff>
    </xdr:to>
    <xdr:pic>
      <xdr:nvPicPr>
        <xdr:cNvPr id="47" name="Billede 46">
          <a:extLst>
            <a:ext uri="{FF2B5EF4-FFF2-40B4-BE49-F238E27FC236}">
              <a16:creationId xmlns:a16="http://schemas.microsoft.com/office/drawing/2014/main" id="{AE7C7656-D184-44F5-E56F-FB806016F155}"/>
            </a:ext>
          </a:extLst>
        </xdr:cNvPr>
        <xdr:cNvPicPr>
          <a:picLocks noChangeAspect="1"/>
        </xdr:cNvPicPr>
      </xdr:nvPicPr>
      <xdr:blipFill rotWithShape="1">
        <a:blip xmlns:r="http://schemas.openxmlformats.org/officeDocument/2006/relationships" r:embed="rId2"/>
        <a:srcRect b="27803"/>
        <a:stretch/>
      </xdr:blipFill>
      <xdr:spPr>
        <a:xfrm>
          <a:off x="751926" y="16603297"/>
          <a:ext cx="1648731" cy="529797"/>
        </a:xfrm>
        <a:prstGeom prst="rect">
          <a:avLst/>
        </a:prstGeom>
      </xdr:spPr>
    </xdr:pic>
    <xdr:clientData/>
  </xdr:twoCellAnchor>
  <xdr:twoCellAnchor>
    <xdr:from>
      <xdr:col>2</xdr:col>
      <xdr:colOff>129976</xdr:colOff>
      <xdr:row>13</xdr:row>
      <xdr:rowOff>98120</xdr:rowOff>
    </xdr:from>
    <xdr:to>
      <xdr:col>2</xdr:col>
      <xdr:colOff>615951</xdr:colOff>
      <xdr:row>15</xdr:row>
      <xdr:rowOff>84273</xdr:rowOff>
    </xdr:to>
    <xdr:sp macro="" textlink="">
      <xdr:nvSpPr>
        <xdr:cNvPr id="24" name="Oval 73">
          <a:extLst>
            <a:ext uri="{FF2B5EF4-FFF2-40B4-BE49-F238E27FC236}">
              <a16:creationId xmlns:a16="http://schemas.microsoft.com/office/drawing/2014/main" id="{3AB0F3FB-40BF-4472-8BE5-C20294236123}"/>
            </a:ext>
          </a:extLst>
        </xdr:cNvPr>
        <xdr:cNvSpPr/>
      </xdr:nvSpPr>
      <xdr:spPr>
        <a:xfrm>
          <a:off x="788789" y="2407933"/>
          <a:ext cx="485975" cy="486215"/>
        </a:xfrm>
        <a:prstGeom prst="ellipse">
          <a:avLst/>
        </a:prstGeom>
        <a:solidFill>
          <a:srgbClr val="923038"/>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166687</xdr:colOff>
      <xdr:row>13</xdr:row>
      <xdr:rowOff>153988</xdr:rowOff>
    </xdr:from>
    <xdr:to>
      <xdr:col>2</xdr:col>
      <xdr:colOff>558800</xdr:colOff>
      <xdr:row>15</xdr:row>
      <xdr:rowOff>1</xdr:rowOff>
    </xdr:to>
    <xdr:sp macro="" textlink="">
      <xdr:nvSpPr>
        <xdr:cNvPr id="26" name="Tekstfelt 25">
          <a:extLst>
            <a:ext uri="{FF2B5EF4-FFF2-40B4-BE49-F238E27FC236}">
              <a16:creationId xmlns:a16="http://schemas.microsoft.com/office/drawing/2014/main" id="{AF39F082-DD7D-591F-5191-3658F8407E67}"/>
            </a:ext>
          </a:extLst>
        </xdr:cNvPr>
        <xdr:cNvSpPr txBox="1"/>
      </xdr:nvSpPr>
      <xdr:spPr>
        <a:xfrm>
          <a:off x="825500" y="2463801"/>
          <a:ext cx="392113" cy="34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800" b="1">
              <a:solidFill>
                <a:schemeClr val="bg1"/>
              </a:solidFill>
              <a:latin typeface="+mj-lt"/>
              <a:cs typeface="Arial" panose="020B0604020202020204" pitchFamily="34" charset="0"/>
            </a:rPr>
            <a:t>#</a:t>
          </a:r>
        </a:p>
      </xdr:txBody>
    </xdr:sp>
    <xdr:clientData/>
  </xdr:twoCellAnchor>
  <xdr:twoCellAnchor>
    <xdr:from>
      <xdr:col>2</xdr:col>
      <xdr:colOff>83648</xdr:colOff>
      <xdr:row>29</xdr:row>
      <xdr:rowOff>277504</xdr:rowOff>
    </xdr:from>
    <xdr:to>
      <xdr:col>2</xdr:col>
      <xdr:colOff>242120</xdr:colOff>
      <xdr:row>30</xdr:row>
      <xdr:rowOff>10265</xdr:rowOff>
    </xdr:to>
    <xdr:pic>
      <xdr:nvPicPr>
        <xdr:cNvPr id="28" name="Graphic 74" descr="Sun">
          <a:extLst>
            <a:ext uri="{FF2B5EF4-FFF2-40B4-BE49-F238E27FC236}">
              <a16:creationId xmlns:a16="http://schemas.microsoft.com/office/drawing/2014/main" id="{B4D63446-924F-4A6E-B78C-BEFA91345E0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42461" y="4913004"/>
          <a:ext cx="158472" cy="169324"/>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30" name="Graphic 68" descr="Leaf">
          <a:extLst>
            <a:ext uri="{FF2B5EF4-FFF2-40B4-BE49-F238E27FC236}">
              <a16:creationId xmlns:a16="http://schemas.microsoft.com/office/drawing/2014/main" id="{615A356C-FBBA-48C7-8AD2-DFD715907CB5}"/>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31935" y="6219803"/>
          <a:ext cx="173604" cy="178547"/>
        </a:xfrm>
        <a:prstGeom prst="rect">
          <a:avLst/>
        </a:prstGeom>
      </xdr:spPr>
    </xdr:pic>
    <xdr:clientData/>
  </xdr:twoCellAnchor>
  <xdr:twoCellAnchor>
    <xdr:from>
      <xdr:col>0</xdr:col>
      <xdr:colOff>339728</xdr:colOff>
      <xdr:row>27</xdr:row>
      <xdr:rowOff>175422</xdr:rowOff>
    </xdr:from>
    <xdr:to>
      <xdr:col>1</xdr:col>
      <xdr:colOff>199034</xdr:colOff>
      <xdr:row>29</xdr:row>
      <xdr:rowOff>59068</xdr:rowOff>
    </xdr:to>
    <xdr:sp macro="" textlink="">
      <xdr:nvSpPr>
        <xdr:cNvPr id="34" name="Oval 73">
          <a:extLst>
            <a:ext uri="{FF2B5EF4-FFF2-40B4-BE49-F238E27FC236}">
              <a16:creationId xmlns:a16="http://schemas.microsoft.com/office/drawing/2014/main" id="{DF808BA8-5159-4C00-9270-D307DAAB84D2}"/>
            </a:ext>
          </a:extLst>
        </xdr:cNvPr>
        <xdr:cNvSpPr/>
      </xdr:nvSpPr>
      <xdr:spPr>
        <a:xfrm>
          <a:off x="339728" y="5104610"/>
          <a:ext cx="228400" cy="240833"/>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6657</xdr:colOff>
      <xdr:row>28</xdr:row>
      <xdr:rowOff>32518</xdr:rowOff>
    </xdr:from>
    <xdr:to>
      <xdr:col>1</xdr:col>
      <xdr:colOff>168304</xdr:colOff>
      <xdr:row>29</xdr:row>
      <xdr:rowOff>23973</xdr:rowOff>
    </xdr:to>
    <xdr:pic>
      <xdr:nvPicPr>
        <xdr:cNvPr id="35" name="Graphic 74" descr="Sun">
          <a:extLst>
            <a:ext uri="{FF2B5EF4-FFF2-40B4-BE49-F238E27FC236}">
              <a16:creationId xmlns:a16="http://schemas.microsoft.com/office/drawing/2014/main" id="{006911B1-CAC5-437B-80B2-B78EE92969F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75751" y="5140299"/>
          <a:ext cx="161647" cy="170049"/>
        </a:xfrm>
        <a:prstGeom prst="rect">
          <a:avLst/>
        </a:prstGeom>
      </xdr:spPr>
    </xdr:pic>
    <xdr:clientData/>
  </xdr:twoCellAnchor>
  <xdr:twoCellAnchor>
    <xdr:from>
      <xdr:col>0</xdr:col>
      <xdr:colOff>363541</xdr:colOff>
      <xdr:row>33</xdr:row>
      <xdr:rowOff>32548</xdr:rowOff>
    </xdr:from>
    <xdr:to>
      <xdr:col>1</xdr:col>
      <xdr:colOff>231737</xdr:colOff>
      <xdr:row>34</xdr:row>
      <xdr:rowOff>88436</xdr:rowOff>
    </xdr:to>
    <xdr:sp macro="" textlink="">
      <xdr:nvSpPr>
        <xdr:cNvPr id="36" name="Oval 67">
          <a:extLst>
            <a:ext uri="{FF2B5EF4-FFF2-40B4-BE49-F238E27FC236}">
              <a16:creationId xmlns:a16="http://schemas.microsoft.com/office/drawing/2014/main" id="{54FBBA14-401B-4656-A3AD-D602B233A9CE}"/>
            </a:ext>
          </a:extLst>
        </xdr:cNvPr>
        <xdr:cNvSpPr/>
      </xdr:nvSpPr>
      <xdr:spPr>
        <a:xfrm>
          <a:off x="363541" y="6033298"/>
          <a:ext cx="237290" cy="23448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56452</xdr:colOff>
      <xdr:row>33</xdr:row>
      <xdr:rowOff>65249</xdr:rowOff>
    </xdr:from>
    <xdr:to>
      <xdr:col>1</xdr:col>
      <xdr:colOff>190499</xdr:colOff>
      <xdr:row>34</xdr:row>
      <xdr:rowOff>27856</xdr:rowOff>
    </xdr:to>
    <xdr:pic>
      <xdr:nvPicPr>
        <xdr:cNvPr id="37" name="Graphic 68" descr="Leaf">
          <a:extLst>
            <a:ext uri="{FF2B5EF4-FFF2-40B4-BE49-F238E27FC236}">
              <a16:creationId xmlns:a16="http://schemas.microsoft.com/office/drawing/2014/main" id="{A13DFDE7-4B45-47FA-83D3-446724A463F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25546" y="6065999"/>
          <a:ext cx="134047" cy="141201"/>
        </a:xfrm>
        <a:prstGeom prst="rect">
          <a:avLst/>
        </a:prstGeom>
      </xdr:spPr>
    </xdr:pic>
    <xdr:clientData/>
  </xdr:twoCellAnchor>
  <xdr:twoCellAnchor>
    <xdr:from>
      <xdr:col>0</xdr:col>
      <xdr:colOff>337895</xdr:colOff>
      <xdr:row>39</xdr:row>
      <xdr:rowOff>38104</xdr:rowOff>
    </xdr:from>
    <xdr:to>
      <xdr:col>1</xdr:col>
      <xdr:colOff>209122</xdr:colOff>
      <xdr:row>40</xdr:row>
      <xdr:rowOff>107721</xdr:rowOff>
    </xdr:to>
    <xdr:sp macro="" textlink="">
      <xdr:nvSpPr>
        <xdr:cNvPr id="29" name="Oval 61">
          <a:extLst>
            <a:ext uri="{FF2B5EF4-FFF2-40B4-BE49-F238E27FC236}">
              <a16:creationId xmlns:a16="http://schemas.microsoft.com/office/drawing/2014/main" id="{C7E96800-F581-4B9E-B428-770A1762D2FD}"/>
            </a:ext>
          </a:extLst>
        </xdr:cNvPr>
        <xdr:cNvSpPr/>
      </xdr:nvSpPr>
      <xdr:spPr>
        <a:xfrm>
          <a:off x="337895" y="7438296"/>
          <a:ext cx="244900" cy="252790"/>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9867</xdr:colOff>
      <xdr:row>39</xdr:row>
      <xdr:rowOff>75299</xdr:rowOff>
    </xdr:from>
    <xdr:to>
      <xdr:col>1</xdr:col>
      <xdr:colOff>172650</xdr:colOff>
      <xdr:row>40</xdr:row>
      <xdr:rowOff>56685</xdr:rowOff>
    </xdr:to>
    <xdr:pic>
      <xdr:nvPicPr>
        <xdr:cNvPr id="31" name="Graphic 62" descr="Money">
          <a:extLst>
            <a:ext uri="{FF2B5EF4-FFF2-40B4-BE49-F238E27FC236}">
              <a16:creationId xmlns:a16="http://schemas.microsoft.com/office/drawing/2014/main" id="{D1DDD925-D949-41D9-A66D-6FC8B5A7ABA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83540" y="7475491"/>
          <a:ext cx="162783" cy="164559"/>
        </a:xfrm>
        <a:prstGeom prst="rect">
          <a:avLst/>
        </a:prstGeom>
      </xdr:spPr>
    </xdr:pic>
    <xdr:clientData/>
  </xdr:twoCellAnchor>
  <xdr:twoCellAnchor>
    <xdr:from>
      <xdr:col>0</xdr:col>
      <xdr:colOff>359876</xdr:colOff>
      <xdr:row>43</xdr:row>
      <xdr:rowOff>30777</xdr:rowOff>
    </xdr:from>
    <xdr:to>
      <xdr:col>1</xdr:col>
      <xdr:colOff>229843</xdr:colOff>
      <xdr:row>44</xdr:row>
      <xdr:rowOff>97219</xdr:rowOff>
    </xdr:to>
    <xdr:sp macro="" textlink="">
      <xdr:nvSpPr>
        <xdr:cNvPr id="32" name="Oval 69">
          <a:extLst>
            <a:ext uri="{FF2B5EF4-FFF2-40B4-BE49-F238E27FC236}">
              <a16:creationId xmlns:a16="http://schemas.microsoft.com/office/drawing/2014/main" id="{CEB75DF0-D514-44FD-ACC9-258F9F7C12E4}"/>
            </a:ext>
          </a:extLst>
        </xdr:cNvPr>
        <xdr:cNvSpPr/>
      </xdr:nvSpPr>
      <xdr:spPr>
        <a:xfrm>
          <a:off x="359876" y="8163662"/>
          <a:ext cx="243640" cy="249615"/>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22461</xdr:colOff>
      <xdr:row>43</xdr:row>
      <xdr:rowOff>68287</xdr:rowOff>
    </xdr:from>
    <xdr:to>
      <xdr:col>1</xdr:col>
      <xdr:colOff>193585</xdr:colOff>
      <xdr:row>44</xdr:row>
      <xdr:rowOff>58446</xdr:rowOff>
    </xdr:to>
    <xdr:pic>
      <xdr:nvPicPr>
        <xdr:cNvPr id="33" name="Graphic 70" descr="Books">
          <a:extLst>
            <a:ext uri="{FF2B5EF4-FFF2-40B4-BE49-F238E27FC236}">
              <a16:creationId xmlns:a16="http://schemas.microsoft.com/office/drawing/2014/main" id="{8259F2C4-D26E-4481-B6E5-AD94DCF9B633}"/>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396134" y="8201172"/>
          <a:ext cx="171124" cy="173332"/>
        </a:xfrm>
        <a:prstGeom prst="rect">
          <a:avLst/>
        </a:prstGeom>
      </xdr:spPr>
    </xdr:pic>
    <xdr:clientData/>
  </xdr:twoCellAnchor>
  <xdr:twoCellAnchor>
    <xdr:from>
      <xdr:col>0</xdr:col>
      <xdr:colOff>356700</xdr:colOff>
      <xdr:row>46</xdr:row>
      <xdr:rowOff>16122</xdr:rowOff>
    </xdr:from>
    <xdr:to>
      <xdr:col>1</xdr:col>
      <xdr:colOff>229842</xdr:colOff>
      <xdr:row>47</xdr:row>
      <xdr:rowOff>82564</xdr:rowOff>
    </xdr:to>
    <xdr:sp macro="" textlink="">
      <xdr:nvSpPr>
        <xdr:cNvPr id="38" name="Oval 71">
          <a:extLst>
            <a:ext uri="{FF2B5EF4-FFF2-40B4-BE49-F238E27FC236}">
              <a16:creationId xmlns:a16="http://schemas.microsoft.com/office/drawing/2014/main" id="{3280C1D5-7656-4D2F-9124-F61CF50CCDD9}"/>
            </a:ext>
          </a:extLst>
        </xdr:cNvPr>
        <xdr:cNvSpPr/>
      </xdr:nvSpPr>
      <xdr:spPr>
        <a:xfrm>
          <a:off x="356700" y="8698526"/>
          <a:ext cx="246815" cy="249615"/>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22497</xdr:colOff>
      <xdr:row>46</xdr:row>
      <xdr:rowOff>57205</xdr:rowOff>
    </xdr:from>
    <xdr:to>
      <xdr:col>1</xdr:col>
      <xdr:colOff>187271</xdr:colOff>
      <xdr:row>47</xdr:row>
      <xdr:rowOff>53715</xdr:rowOff>
    </xdr:to>
    <xdr:pic>
      <xdr:nvPicPr>
        <xdr:cNvPr id="39" name="Graphic 72" descr="Cheers">
          <a:extLst>
            <a:ext uri="{FF2B5EF4-FFF2-40B4-BE49-F238E27FC236}">
              <a16:creationId xmlns:a16="http://schemas.microsoft.com/office/drawing/2014/main" id="{AF02836B-43FE-4B8E-81D0-478E5762FAE1}"/>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96170" y="8739609"/>
          <a:ext cx="164774" cy="179683"/>
        </a:xfrm>
        <a:prstGeom prst="rect">
          <a:avLst/>
        </a:prstGeom>
      </xdr:spPr>
    </xdr:pic>
    <xdr:clientData/>
  </xdr:twoCellAnchor>
  <xdr:twoCellAnchor>
    <xdr:from>
      <xdr:col>1</xdr:col>
      <xdr:colOff>5009</xdr:colOff>
      <xdr:row>55</xdr:row>
      <xdr:rowOff>173162</xdr:rowOff>
    </xdr:from>
    <xdr:to>
      <xdr:col>1</xdr:col>
      <xdr:colOff>232774</xdr:colOff>
      <xdr:row>57</xdr:row>
      <xdr:rowOff>53256</xdr:rowOff>
    </xdr:to>
    <xdr:sp macro="" textlink="">
      <xdr:nvSpPr>
        <xdr:cNvPr id="40" name="Oval 63">
          <a:extLst>
            <a:ext uri="{FF2B5EF4-FFF2-40B4-BE49-F238E27FC236}">
              <a16:creationId xmlns:a16="http://schemas.microsoft.com/office/drawing/2014/main" id="{7F246995-97DD-43F0-981A-9A3352828DEA}"/>
            </a:ext>
          </a:extLst>
        </xdr:cNvPr>
        <xdr:cNvSpPr/>
      </xdr:nvSpPr>
      <xdr:spPr>
        <a:xfrm>
          <a:off x="378682" y="10504124"/>
          <a:ext cx="227765" cy="246440"/>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32038</xdr:colOff>
      <xdr:row>56</xdr:row>
      <xdr:rowOff>14036</xdr:rowOff>
    </xdr:from>
    <xdr:to>
      <xdr:col>1</xdr:col>
      <xdr:colOff>212091</xdr:colOff>
      <xdr:row>57</xdr:row>
      <xdr:rowOff>16928</xdr:rowOff>
    </xdr:to>
    <xdr:pic>
      <xdr:nvPicPr>
        <xdr:cNvPr id="41" name="Graphic 64" descr="Bank">
          <a:extLst>
            <a:ext uri="{FF2B5EF4-FFF2-40B4-BE49-F238E27FC236}">
              <a16:creationId xmlns:a16="http://schemas.microsoft.com/office/drawing/2014/main" id="{E3F4D993-11C8-4913-A570-92A52727666C}"/>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405711" y="10528171"/>
          <a:ext cx="180053" cy="186065"/>
        </a:xfrm>
        <a:prstGeom prst="rect">
          <a:avLst/>
        </a:prstGeom>
      </xdr:spPr>
    </xdr:pic>
    <xdr:clientData/>
  </xdr:twoCellAnchor>
  <xdr:twoCellAnchor>
    <xdr:from>
      <xdr:col>0</xdr:col>
      <xdr:colOff>362301</xdr:colOff>
      <xdr:row>50</xdr:row>
      <xdr:rowOff>19599</xdr:rowOff>
    </xdr:from>
    <xdr:to>
      <xdr:col>1</xdr:col>
      <xdr:colOff>239396</xdr:colOff>
      <xdr:row>51</xdr:row>
      <xdr:rowOff>76688</xdr:rowOff>
    </xdr:to>
    <xdr:sp macro="" textlink="">
      <xdr:nvSpPr>
        <xdr:cNvPr id="42" name="Oval 147">
          <a:extLst>
            <a:ext uri="{FF2B5EF4-FFF2-40B4-BE49-F238E27FC236}">
              <a16:creationId xmlns:a16="http://schemas.microsoft.com/office/drawing/2014/main" id="{01B762AB-6072-4932-845B-68F363A73067}"/>
            </a:ext>
          </a:extLst>
        </xdr:cNvPr>
        <xdr:cNvSpPr/>
      </xdr:nvSpPr>
      <xdr:spPr>
        <a:xfrm flipH="1">
          <a:off x="362301" y="9434695"/>
          <a:ext cx="250768" cy="24026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30717</xdr:colOff>
      <xdr:row>50</xdr:row>
      <xdr:rowOff>59732</xdr:rowOff>
    </xdr:from>
    <xdr:to>
      <xdr:col>1</xdr:col>
      <xdr:colOff>199751</xdr:colOff>
      <xdr:row>51</xdr:row>
      <xdr:rowOff>57640</xdr:rowOff>
    </xdr:to>
    <xdr:pic>
      <xdr:nvPicPr>
        <xdr:cNvPr id="43" name="Picture 2">
          <a:extLst>
            <a:ext uri="{FF2B5EF4-FFF2-40B4-BE49-F238E27FC236}">
              <a16:creationId xmlns:a16="http://schemas.microsoft.com/office/drawing/2014/main" id="{99B5CFC7-02EF-4D55-A43C-5171974C23C0}"/>
            </a:ext>
          </a:extLst>
        </xdr:cNvPr>
        <xdr:cNvPicPr>
          <a:picLocks noChangeAspect="1" noChangeArrowheads="1"/>
        </xdr:cNvPicPr>
      </xdr:nvPicPr>
      <xdr:blipFill>
        <a:blip xmlns:r="http://schemas.openxmlformats.org/officeDocument/2006/relationships" r:embed="rId15" cstate="print">
          <a:extLst>
            <a:ext uri="{BEBA8EAE-BF5A-486C-A8C5-ECC9F3942E4B}">
              <a14:imgProps xmlns:a14="http://schemas.microsoft.com/office/drawing/2010/main">
                <a14:imgLayer r:embed="rId16">
                  <a14:imgEffect>
                    <a14:brightnessContrast bright="100000" contrast="100000"/>
                  </a14:imgEffect>
                </a14:imgLayer>
              </a14:imgProps>
            </a:ext>
            <a:ext uri="{28A0092B-C50C-407E-A947-70E740481C1C}">
              <a14:useLocalDpi xmlns:a14="http://schemas.microsoft.com/office/drawing/2010/main" val="0"/>
            </a:ext>
          </a:extLst>
        </a:blip>
        <a:srcRect/>
        <a:stretch>
          <a:fillRect/>
        </a:stretch>
      </xdr:blipFill>
      <xdr:spPr bwMode="auto">
        <a:xfrm>
          <a:off x="404390" y="9474828"/>
          <a:ext cx="169034" cy="181081"/>
        </a:xfrm>
        <a:prstGeom prst="rect">
          <a:avLst/>
        </a:prstGeom>
        <a:noFill/>
      </xdr:spPr>
    </xdr:pic>
    <xdr:clientData/>
  </xdr:twoCellAnchor>
  <xdr:twoCellAnchor>
    <xdr:from>
      <xdr:col>7</xdr:col>
      <xdr:colOff>397932</xdr:colOff>
      <xdr:row>89</xdr:row>
      <xdr:rowOff>60114</xdr:rowOff>
    </xdr:from>
    <xdr:to>
      <xdr:col>9</xdr:col>
      <xdr:colOff>1442507</xdr:colOff>
      <xdr:row>90</xdr:row>
      <xdr:rowOff>95251</xdr:rowOff>
    </xdr:to>
    <xdr:sp macro="" textlink="">
      <xdr:nvSpPr>
        <xdr:cNvPr id="2" name="Tekstfelt 1">
          <a:extLst>
            <a:ext uri="{FF2B5EF4-FFF2-40B4-BE49-F238E27FC236}">
              <a16:creationId xmlns:a16="http://schemas.microsoft.com/office/drawing/2014/main" id="{04D990FA-F32E-AA8E-D3D0-6F4549F1FDB5}"/>
            </a:ext>
          </a:extLst>
        </xdr:cNvPr>
        <xdr:cNvSpPr txBox="1"/>
      </xdr:nvSpPr>
      <xdr:spPr>
        <a:xfrm>
          <a:off x="9023349" y="16972281"/>
          <a:ext cx="5045075" cy="2150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During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twoCellAnchor>
    <xdr:from>
      <xdr:col>10</xdr:col>
      <xdr:colOff>201082</xdr:colOff>
      <xdr:row>89</xdr:row>
      <xdr:rowOff>66675</xdr:rowOff>
    </xdr:from>
    <xdr:to>
      <xdr:col>12</xdr:col>
      <xdr:colOff>1481666</xdr:colOff>
      <xdr:row>90</xdr:row>
      <xdr:rowOff>101812</xdr:rowOff>
    </xdr:to>
    <xdr:sp macro="" textlink="">
      <xdr:nvSpPr>
        <xdr:cNvPr id="3" name="Tekstfelt 2">
          <a:extLst>
            <a:ext uri="{FF2B5EF4-FFF2-40B4-BE49-F238E27FC236}">
              <a16:creationId xmlns:a16="http://schemas.microsoft.com/office/drawing/2014/main" id="{4FC7C66F-38A5-4AB3-81AD-1DC112F2C55B}"/>
            </a:ext>
          </a:extLst>
        </xdr:cNvPr>
        <xdr:cNvSpPr txBox="1"/>
      </xdr:nvSpPr>
      <xdr:spPr>
        <a:xfrm>
          <a:off x="14827249" y="16978842"/>
          <a:ext cx="5048250" cy="2150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After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oneCellAnchor>
    <xdr:from>
      <xdr:col>2</xdr:col>
      <xdr:colOff>362655</xdr:colOff>
      <xdr:row>91</xdr:row>
      <xdr:rowOff>8996</xdr:rowOff>
    </xdr:from>
    <xdr:ext cx="1211935" cy="217560"/>
    <xdr:sp macro="" textlink="">
      <xdr:nvSpPr>
        <xdr:cNvPr id="4" name="Tekstfelt 3">
          <a:extLst>
            <a:ext uri="{FF2B5EF4-FFF2-40B4-BE49-F238E27FC236}">
              <a16:creationId xmlns:a16="http://schemas.microsoft.com/office/drawing/2014/main" id="{0A43C3B2-9D02-D8F2-65A2-1D35EBA22235}"/>
            </a:ext>
          </a:extLst>
        </xdr:cNvPr>
        <xdr:cNvSpPr txBox="1"/>
      </xdr:nvSpPr>
      <xdr:spPr>
        <a:xfrm>
          <a:off x="1018822" y="17534996"/>
          <a:ext cx="121193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800"/>
            <a:t>Access,</a:t>
          </a:r>
          <a:r>
            <a:rPr lang="da-DK" sz="800" baseline="0"/>
            <a:t> Prosperity, Place</a:t>
          </a:r>
          <a:endParaRPr lang="da-DK" sz="800"/>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111390</xdr:colOff>
      <xdr:row>71</xdr:row>
      <xdr:rowOff>16669</xdr:rowOff>
    </xdr:from>
    <xdr:to>
      <xdr:col>6</xdr:col>
      <xdr:colOff>1428494</xdr:colOff>
      <xdr:row>77</xdr:row>
      <xdr:rowOff>30291</xdr:rowOff>
    </xdr:to>
    <xdr:pic>
      <xdr:nvPicPr>
        <xdr:cNvPr id="2" name="Billede 1">
          <a:extLst>
            <a:ext uri="{FF2B5EF4-FFF2-40B4-BE49-F238E27FC236}">
              <a16:creationId xmlns:a16="http://schemas.microsoft.com/office/drawing/2014/main" id="{565A6B4B-9989-4E92-91C1-9D1B70AFFA0D}"/>
            </a:ext>
          </a:extLst>
        </xdr:cNvPr>
        <xdr:cNvPicPr>
          <a:picLocks noChangeAspect="1"/>
        </xdr:cNvPicPr>
      </xdr:nvPicPr>
      <xdr:blipFill>
        <a:blip xmlns:r="http://schemas.openxmlformats.org/officeDocument/2006/relationships" r:embed="rId1"/>
        <a:stretch>
          <a:fillRect/>
        </a:stretch>
      </xdr:blipFill>
      <xdr:spPr>
        <a:xfrm>
          <a:off x="6731265" y="12951619"/>
          <a:ext cx="1317104" cy="1096297"/>
        </a:xfrm>
        <a:prstGeom prst="rect">
          <a:avLst/>
        </a:prstGeom>
      </xdr:spPr>
    </xdr:pic>
    <xdr:clientData/>
  </xdr:twoCellAnchor>
  <xdr:twoCellAnchor editAs="oneCell">
    <xdr:from>
      <xdr:col>2</xdr:col>
      <xdr:colOff>1832</xdr:colOff>
      <xdr:row>88</xdr:row>
      <xdr:rowOff>33765</xdr:rowOff>
    </xdr:from>
    <xdr:to>
      <xdr:col>3</xdr:col>
      <xdr:colOff>459938</xdr:colOff>
      <xdr:row>91</xdr:row>
      <xdr:rowOff>27781</xdr:rowOff>
    </xdr:to>
    <xdr:pic>
      <xdr:nvPicPr>
        <xdr:cNvPr id="3" name="Billede 2">
          <a:extLst>
            <a:ext uri="{FF2B5EF4-FFF2-40B4-BE49-F238E27FC236}">
              <a16:creationId xmlns:a16="http://schemas.microsoft.com/office/drawing/2014/main" id="{D9970967-D9EF-4DF9-9C62-B8BF56E495BA}"/>
            </a:ext>
          </a:extLst>
        </xdr:cNvPr>
        <xdr:cNvPicPr>
          <a:picLocks noChangeAspect="1"/>
        </xdr:cNvPicPr>
      </xdr:nvPicPr>
      <xdr:blipFill rotWithShape="1">
        <a:blip xmlns:r="http://schemas.openxmlformats.org/officeDocument/2006/relationships" r:embed="rId2"/>
        <a:srcRect b="27924"/>
        <a:stretch/>
      </xdr:blipFill>
      <xdr:spPr>
        <a:xfrm>
          <a:off x="655882" y="17058115"/>
          <a:ext cx="1651906" cy="543291"/>
        </a:xfrm>
        <a:prstGeom prst="rect">
          <a:avLst/>
        </a:prstGeom>
      </xdr:spPr>
    </xdr:pic>
    <xdr:clientData/>
  </xdr:twoCellAnchor>
  <xdr:twoCellAnchor>
    <xdr:from>
      <xdr:col>2</xdr:col>
      <xdr:colOff>126801</xdr:colOff>
      <xdr:row>13</xdr:row>
      <xdr:rowOff>98120</xdr:rowOff>
    </xdr:from>
    <xdr:to>
      <xdr:col>2</xdr:col>
      <xdr:colOff>619126</xdr:colOff>
      <xdr:row>15</xdr:row>
      <xdr:rowOff>87448</xdr:rowOff>
    </xdr:to>
    <xdr:sp macro="" textlink="">
      <xdr:nvSpPr>
        <xdr:cNvPr id="4" name="Oval 73">
          <a:extLst>
            <a:ext uri="{FF2B5EF4-FFF2-40B4-BE49-F238E27FC236}">
              <a16:creationId xmlns:a16="http://schemas.microsoft.com/office/drawing/2014/main" id="{71872549-C300-432C-B077-6A6CD4E77599}"/>
            </a:ext>
          </a:extLst>
        </xdr:cNvPr>
        <xdr:cNvSpPr/>
      </xdr:nvSpPr>
      <xdr:spPr>
        <a:xfrm>
          <a:off x="781645" y="2574620"/>
          <a:ext cx="492325" cy="477484"/>
        </a:xfrm>
        <a:prstGeom prst="ellipse">
          <a:avLst/>
        </a:prstGeom>
        <a:solidFill>
          <a:srgbClr val="923038"/>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166687</xdr:colOff>
      <xdr:row>13</xdr:row>
      <xdr:rowOff>153988</xdr:rowOff>
    </xdr:from>
    <xdr:to>
      <xdr:col>2</xdr:col>
      <xdr:colOff>558800</xdr:colOff>
      <xdr:row>15</xdr:row>
      <xdr:rowOff>1</xdr:rowOff>
    </xdr:to>
    <xdr:sp macro="" textlink="">
      <xdr:nvSpPr>
        <xdr:cNvPr id="5" name="Tekstfelt 4">
          <a:extLst>
            <a:ext uri="{FF2B5EF4-FFF2-40B4-BE49-F238E27FC236}">
              <a16:creationId xmlns:a16="http://schemas.microsoft.com/office/drawing/2014/main" id="{CDADFED0-D606-4369-852D-B0BC26600BC7}"/>
            </a:ext>
          </a:extLst>
        </xdr:cNvPr>
        <xdr:cNvSpPr txBox="1"/>
      </xdr:nvSpPr>
      <xdr:spPr>
        <a:xfrm>
          <a:off x="820737" y="2640013"/>
          <a:ext cx="398463" cy="341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800" b="1">
              <a:solidFill>
                <a:schemeClr val="bg1"/>
              </a:solidFill>
              <a:latin typeface="+mj-lt"/>
              <a:cs typeface="Arial" panose="020B0604020202020204" pitchFamily="34" charset="0"/>
            </a:rPr>
            <a:t>1</a:t>
          </a:r>
        </a:p>
      </xdr:txBody>
    </xdr:sp>
    <xdr:clientData/>
  </xdr:twoCellAnchor>
  <xdr:twoCellAnchor>
    <xdr:from>
      <xdr:col>2</xdr:col>
      <xdr:colOff>83648</xdr:colOff>
      <xdr:row>29</xdr:row>
      <xdr:rowOff>277504</xdr:rowOff>
    </xdr:from>
    <xdr:to>
      <xdr:col>2</xdr:col>
      <xdr:colOff>242120</xdr:colOff>
      <xdr:row>30</xdr:row>
      <xdr:rowOff>10265</xdr:rowOff>
    </xdr:to>
    <xdr:pic>
      <xdr:nvPicPr>
        <xdr:cNvPr id="6" name="Graphic 74" descr="Sun">
          <a:extLst>
            <a:ext uri="{FF2B5EF4-FFF2-40B4-BE49-F238E27FC236}">
              <a16:creationId xmlns:a16="http://schemas.microsoft.com/office/drawing/2014/main" id="{821B0D8A-2C37-4837-A735-1C46514E82D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44048" y="5694054"/>
          <a:ext cx="152122" cy="8986"/>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7" name="Graphic 68" descr="Leaf">
          <a:extLst>
            <a:ext uri="{FF2B5EF4-FFF2-40B4-BE49-F238E27FC236}">
              <a16:creationId xmlns:a16="http://schemas.microsoft.com/office/drawing/2014/main" id="{FA45AD1E-BDB0-4D0F-B69E-39A7541E4F1D}"/>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30347" y="6727803"/>
          <a:ext cx="173604" cy="65834"/>
        </a:xfrm>
        <a:prstGeom prst="rect">
          <a:avLst/>
        </a:prstGeom>
      </xdr:spPr>
    </xdr:pic>
    <xdr:clientData/>
  </xdr:twoCellAnchor>
  <xdr:twoCellAnchor>
    <xdr:from>
      <xdr:col>0</xdr:col>
      <xdr:colOff>339728</xdr:colOff>
      <xdr:row>27</xdr:row>
      <xdr:rowOff>175422</xdr:rowOff>
    </xdr:from>
    <xdr:to>
      <xdr:col>1</xdr:col>
      <xdr:colOff>199034</xdr:colOff>
      <xdr:row>29</xdr:row>
      <xdr:rowOff>59068</xdr:rowOff>
    </xdr:to>
    <xdr:sp macro="" textlink="">
      <xdr:nvSpPr>
        <xdr:cNvPr id="8" name="Oval 73">
          <a:extLst>
            <a:ext uri="{FF2B5EF4-FFF2-40B4-BE49-F238E27FC236}">
              <a16:creationId xmlns:a16="http://schemas.microsoft.com/office/drawing/2014/main" id="{BFD99856-06B4-40C6-9329-19AE4D88EE8B}"/>
            </a:ext>
          </a:extLst>
        </xdr:cNvPr>
        <xdr:cNvSpPr/>
      </xdr:nvSpPr>
      <xdr:spPr>
        <a:xfrm>
          <a:off x="339728" y="5331622"/>
          <a:ext cx="233956" cy="242421"/>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6657</xdr:colOff>
      <xdr:row>28</xdr:row>
      <xdr:rowOff>32518</xdr:rowOff>
    </xdr:from>
    <xdr:to>
      <xdr:col>1</xdr:col>
      <xdr:colOff>168304</xdr:colOff>
      <xdr:row>29</xdr:row>
      <xdr:rowOff>23973</xdr:rowOff>
    </xdr:to>
    <xdr:pic>
      <xdr:nvPicPr>
        <xdr:cNvPr id="9" name="Graphic 74" descr="Sun">
          <a:extLst>
            <a:ext uri="{FF2B5EF4-FFF2-40B4-BE49-F238E27FC236}">
              <a16:creationId xmlns:a16="http://schemas.microsoft.com/office/drawing/2014/main" id="{BCC6FE4C-43BE-4C3C-8D5D-20D7768A2E7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81307" y="5363343"/>
          <a:ext cx="158472" cy="178780"/>
        </a:xfrm>
        <a:prstGeom prst="rect">
          <a:avLst/>
        </a:prstGeom>
      </xdr:spPr>
    </xdr:pic>
    <xdr:clientData/>
  </xdr:twoCellAnchor>
  <xdr:twoCellAnchor>
    <xdr:from>
      <xdr:col>0</xdr:col>
      <xdr:colOff>363541</xdr:colOff>
      <xdr:row>33</xdr:row>
      <xdr:rowOff>32548</xdr:rowOff>
    </xdr:from>
    <xdr:to>
      <xdr:col>1</xdr:col>
      <xdr:colOff>231737</xdr:colOff>
      <xdr:row>34</xdr:row>
      <xdr:rowOff>88436</xdr:rowOff>
    </xdr:to>
    <xdr:sp macro="" textlink="">
      <xdr:nvSpPr>
        <xdr:cNvPr id="10" name="Oval 67">
          <a:extLst>
            <a:ext uri="{FF2B5EF4-FFF2-40B4-BE49-F238E27FC236}">
              <a16:creationId xmlns:a16="http://schemas.microsoft.com/office/drawing/2014/main" id="{D154C60A-14E0-4712-93A5-C19030CCC053}"/>
            </a:ext>
          </a:extLst>
        </xdr:cNvPr>
        <xdr:cNvSpPr/>
      </xdr:nvSpPr>
      <xdr:spPr>
        <a:xfrm>
          <a:off x="363541" y="6268248"/>
          <a:ext cx="239671" cy="236863"/>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56452</xdr:colOff>
      <xdr:row>33</xdr:row>
      <xdr:rowOff>65249</xdr:rowOff>
    </xdr:from>
    <xdr:to>
      <xdr:col>1</xdr:col>
      <xdr:colOff>190499</xdr:colOff>
      <xdr:row>34</xdr:row>
      <xdr:rowOff>27856</xdr:rowOff>
    </xdr:to>
    <xdr:pic>
      <xdr:nvPicPr>
        <xdr:cNvPr id="11" name="Graphic 68" descr="Leaf">
          <a:extLst>
            <a:ext uri="{FF2B5EF4-FFF2-40B4-BE49-F238E27FC236}">
              <a16:creationId xmlns:a16="http://schemas.microsoft.com/office/drawing/2014/main" id="{867E8372-68C1-4549-9BF0-2B6B171C3C9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27927" y="6307299"/>
          <a:ext cx="134047" cy="143582"/>
        </a:xfrm>
        <a:prstGeom prst="rect">
          <a:avLst/>
        </a:prstGeom>
      </xdr:spPr>
    </xdr:pic>
    <xdr:clientData/>
  </xdr:twoCellAnchor>
  <xdr:twoCellAnchor>
    <xdr:from>
      <xdr:col>0</xdr:col>
      <xdr:colOff>337895</xdr:colOff>
      <xdr:row>39</xdr:row>
      <xdr:rowOff>38104</xdr:rowOff>
    </xdr:from>
    <xdr:to>
      <xdr:col>1</xdr:col>
      <xdr:colOff>209122</xdr:colOff>
      <xdr:row>40</xdr:row>
      <xdr:rowOff>107721</xdr:rowOff>
    </xdr:to>
    <xdr:sp macro="" textlink="">
      <xdr:nvSpPr>
        <xdr:cNvPr id="12" name="Oval 61">
          <a:extLst>
            <a:ext uri="{FF2B5EF4-FFF2-40B4-BE49-F238E27FC236}">
              <a16:creationId xmlns:a16="http://schemas.microsoft.com/office/drawing/2014/main" id="{AF727E1B-610C-4C43-98C1-7144F721AEC7}"/>
            </a:ext>
          </a:extLst>
        </xdr:cNvPr>
        <xdr:cNvSpPr/>
      </xdr:nvSpPr>
      <xdr:spPr>
        <a:xfrm>
          <a:off x="334720" y="7362829"/>
          <a:ext cx="245877" cy="247417"/>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9867</xdr:colOff>
      <xdr:row>39</xdr:row>
      <xdr:rowOff>75299</xdr:rowOff>
    </xdr:from>
    <xdr:to>
      <xdr:col>1</xdr:col>
      <xdr:colOff>172650</xdr:colOff>
      <xdr:row>40</xdr:row>
      <xdr:rowOff>56685</xdr:rowOff>
    </xdr:to>
    <xdr:pic>
      <xdr:nvPicPr>
        <xdr:cNvPr id="13" name="Graphic 62" descr="Money">
          <a:extLst>
            <a:ext uri="{FF2B5EF4-FFF2-40B4-BE49-F238E27FC236}">
              <a16:creationId xmlns:a16="http://schemas.microsoft.com/office/drawing/2014/main" id="{C2671CD8-16DD-4E49-BDD7-0053BC79549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78167" y="7400024"/>
          <a:ext cx="165958" cy="162361"/>
        </a:xfrm>
        <a:prstGeom prst="rect">
          <a:avLst/>
        </a:prstGeom>
      </xdr:spPr>
    </xdr:pic>
    <xdr:clientData/>
  </xdr:twoCellAnchor>
  <xdr:twoCellAnchor>
    <xdr:from>
      <xdr:col>0</xdr:col>
      <xdr:colOff>359876</xdr:colOff>
      <xdr:row>43</xdr:row>
      <xdr:rowOff>30777</xdr:rowOff>
    </xdr:from>
    <xdr:to>
      <xdr:col>1</xdr:col>
      <xdr:colOff>229843</xdr:colOff>
      <xdr:row>44</xdr:row>
      <xdr:rowOff>97219</xdr:rowOff>
    </xdr:to>
    <xdr:sp macro="" textlink="">
      <xdr:nvSpPr>
        <xdr:cNvPr id="14" name="Oval 69">
          <a:extLst>
            <a:ext uri="{FF2B5EF4-FFF2-40B4-BE49-F238E27FC236}">
              <a16:creationId xmlns:a16="http://schemas.microsoft.com/office/drawing/2014/main" id="{07272199-82F5-461A-A938-14E96BA42344}"/>
            </a:ext>
          </a:extLst>
        </xdr:cNvPr>
        <xdr:cNvSpPr/>
      </xdr:nvSpPr>
      <xdr:spPr>
        <a:xfrm>
          <a:off x="359876" y="8076227"/>
          <a:ext cx="241442" cy="25059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22461</xdr:colOff>
      <xdr:row>43</xdr:row>
      <xdr:rowOff>68287</xdr:rowOff>
    </xdr:from>
    <xdr:to>
      <xdr:col>1</xdr:col>
      <xdr:colOff>193585</xdr:colOff>
      <xdr:row>44</xdr:row>
      <xdr:rowOff>58446</xdr:rowOff>
    </xdr:to>
    <xdr:pic>
      <xdr:nvPicPr>
        <xdr:cNvPr id="15" name="Graphic 70" descr="Books">
          <a:extLst>
            <a:ext uri="{FF2B5EF4-FFF2-40B4-BE49-F238E27FC236}">
              <a16:creationId xmlns:a16="http://schemas.microsoft.com/office/drawing/2014/main" id="{09CE1183-0623-43A2-B316-671393E334A1}"/>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397111" y="8113737"/>
          <a:ext cx="167949" cy="174309"/>
        </a:xfrm>
        <a:prstGeom prst="rect">
          <a:avLst/>
        </a:prstGeom>
      </xdr:spPr>
    </xdr:pic>
    <xdr:clientData/>
  </xdr:twoCellAnchor>
  <xdr:twoCellAnchor>
    <xdr:from>
      <xdr:col>0</xdr:col>
      <xdr:colOff>356700</xdr:colOff>
      <xdr:row>46</xdr:row>
      <xdr:rowOff>16122</xdr:rowOff>
    </xdr:from>
    <xdr:to>
      <xdr:col>1</xdr:col>
      <xdr:colOff>229842</xdr:colOff>
      <xdr:row>47</xdr:row>
      <xdr:rowOff>82564</xdr:rowOff>
    </xdr:to>
    <xdr:sp macro="" textlink="">
      <xdr:nvSpPr>
        <xdr:cNvPr id="16" name="Oval 71">
          <a:extLst>
            <a:ext uri="{FF2B5EF4-FFF2-40B4-BE49-F238E27FC236}">
              <a16:creationId xmlns:a16="http://schemas.microsoft.com/office/drawing/2014/main" id="{2F1CAAB6-8B72-4288-99FE-837756F6C151}"/>
            </a:ext>
          </a:extLst>
        </xdr:cNvPr>
        <xdr:cNvSpPr/>
      </xdr:nvSpPr>
      <xdr:spPr>
        <a:xfrm>
          <a:off x="353525" y="8607672"/>
          <a:ext cx="247792" cy="25059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22497</xdr:colOff>
      <xdr:row>46</xdr:row>
      <xdr:rowOff>57205</xdr:rowOff>
    </xdr:from>
    <xdr:to>
      <xdr:col>1</xdr:col>
      <xdr:colOff>187271</xdr:colOff>
      <xdr:row>47</xdr:row>
      <xdr:rowOff>53715</xdr:rowOff>
    </xdr:to>
    <xdr:pic>
      <xdr:nvPicPr>
        <xdr:cNvPr id="17" name="Graphic 72" descr="Cheers">
          <a:extLst>
            <a:ext uri="{FF2B5EF4-FFF2-40B4-BE49-F238E27FC236}">
              <a16:creationId xmlns:a16="http://schemas.microsoft.com/office/drawing/2014/main" id="{86F0B5FC-57AE-40D7-80DB-9FB78C09EB5D}"/>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97147" y="8648755"/>
          <a:ext cx="158424" cy="174310"/>
        </a:xfrm>
        <a:prstGeom prst="rect">
          <a:avLst/>
        </a:prstGeom>
      </xdr:spPr>
    </xdr:pic>
    <xdr:clientData/>
  </xdr:twoCellAnchor>
  <xdr:twoCellAnchor>
    <xdr:from>
      <xdr:col>1</xdr:col>
      <xdr:colOff>5009</xdr:colOff>
      <xdr:row>55</xdr:row>
      <xdr:rowOff>173162</xdr:rowOff>
    </xdr:from>
    <xdr:to>
      <xdr:col>1</xdr:col>
      <xdr:colOff>232774</xdr:colOff>
      <xdr:row>57</xdr:row>
      <xdr:rowOff>53256</xdr:rowOff>
    </xdr:to>
    <xdr:sp macro="" textlink="">
      <xdr:nvSpPr>
        <xdr:cNvPr id="18" name="Oval 63">
          <a:extLst>
            <a:ext uri="{FF2B5EF4-FFF2-40B4-BE49-F238E27FC236}">
              <a16:creationId xmlns:a16="http://schemas.microsoft.com/office/drawing/2014/main" id="{A403F093-24A5-4519-8416-8A813436052C}"/>
            </a:ext>
          </a:extLst>
        </xdr:cNvPr>
        <xdr:cNvSpPr/>
      </xdr:nvSpPr>
      <xdr:spPr>
        <a:xfrm>
          <a:off x="379659" y="10393487"/>
          <a:ext cx="227765" cy="238869"/>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32038</xdr:colOff>
      <xdr:row>56</xdr:row>
      <xdr:rowOff>14036</xdr:rowOff>
    </xdr:from>
    <xdr:to>
      <xdr:col>1</xdr:col>
      <xdr:colOff>212091</xdr:colOff>
      <xdr:row>57</xdr:row>
      <xdr:rowOff>16928</xdr:rowOff>
    </xdr:to>
    <xdr:pic>
      <xdr:nvPicPr>
        <xdr:cNvPr id="19" name="Graphic 64" descr="Bank">
          <a:extLst>
            <a:ext uri="{FF2B5EF4-FFF2-40B4-BE49-F238E27FC236}">
              <a16:creationId xmlns:a16="http://schemas.microsoft.com/office/drawing/2014/main" id="{4319B3BD-40E4-41C2-9194-734F6CAB6114}"/>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400338" y="10412161"/>
          <a:ext cx="183228" cy="187042"/>
        </a:xfrm>
        <a:prstGeom prst="rect">
          <a:avLst/>
        </a:prstGeom>
      </xdr:spPr>
    </xdr:pic>
    <xdr:clientData/>
  </xdr:twoCellAnchor>
  <xdr:twoCellAnchor>
    <xdr:from>
      <xdr:col>0</xdr:col>
      <xdr:colOff>362301</xdr:colOff>
      <xdr:row>50</xdr:row>
      <xdr:rowOff>19599</xdr:rowOff>
    </xdr:from>
    <xdr:to>
      <xdr:col>1</xdr:col>
      <xdr:colOff>239396</xdr:colOff>
      <xdr:row>51</xdr:row>
      <xdr:rowOff>76688</xdr:rowOff>
    </xdr:to>
    <xdr:sp macro="" textlink="">
      <xdr:nvSpPr>
        <xdr:cNvPr id="20" name="Oval 147">
          <a:extLst>
            <a:ext uri="{FF2B5EF4-FFF2-40B4-BE49-F238E27FC236}">
              <a16:creationId xmlns:a16="http://schemas.microsoft.com/office/drawing/2014/main" id="{AC40C749-2E44-470D-A874-2A981AC4E5EF}"/>
            </a:ext>
          </a:extLst>
        </xdr:cNvPr>
        <xdr:cNvSpPr/>
      </xdr:nvSpPr>
      <xdr:spPr>
        <a:xfrm flipH="1">
          <a:off x="362301" y="9335049"/>
          <a:ext cx="245395" cy="238064"/>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30717</xdr:colOff>
      <xdr:row>50</xdr:row>
      <xdr:rowOff>59732</xdr:rowOff>
    </xdr:from>
    <xdr:to>
      <xdr:col>1</xdr:col>
      <xdr:colOff>199751</xdr:colOff>
      <xdr:row>51</xdr:row>
      <xdr:rowOff>57640</xdr:rowOff>
    </xdr:to>
    <xdr:pic>
      <xdr:nvPicPr>
        <xdr:cNvPr id="21" name="Picture 2">
          <a:extLst>
            <a:ext uri="{FF2B5EF4-FFF2-40B4-BE49-F238E27FC236}">
              <a16:creationId xmlns:a16="http://schemas.microsoft.com/office/drawing/2014/main" id="{81FC82FD-C926-4FA8-9453-E1B05040C5FE}"/>
            </a:ext>
          </a:extLst>
        </xdr:cNvPr>
        <xdr:cNvPicPr>
          <a:picLocks noChangeAspect="1" noChangeArrowheads="1"/>
        </xdr:cNvPicPr>
      </xdr:nvPicPr>
      <xdr:blipFill>
        <a:blip xmlns:r="http://schemas.openxmlformats.org/officeDocument/2006/relationships" r:embed="rId15" cstate="print">
          <a:extLst>
            <a:ext uri="{BEBA8EAE-BF5A-486C-A8C5-ECC9F3942E4B}">
              <a14:imgProps xmlns:a14="http://schemas.microsoft.com/office/drawing/2010/main">
                <a14:imgLayer r:embed="rId16">
                  <a14:imgEffect>
                    <a14:brightnessContrast bright="100000" contrast="100000"/>
                  </a14:imgEffect>
                </a14:imgLayer>
              </a14:imgProps>
            </a:ext>
            <a:ext uri="{28A0092B-C50C-407E-A947-70E740481C1C}">
              <a14:useLocalDpi xmlns:a14="http://schemas.microsoft.com/office/drawing/2010/main" val="0"/>
            </a:ext>
          </a:extLst>
        </a:blip>
        <a:srcRect/>
        <a:stretch>
          <a:fillRect/>
        </a:stretch>
      </xdr:blipFill>
      <xdr:spPr bwMode="auto">
        <a:xfrm>
          <a:off x="399017" y="9375182"/>
          <a:ext cx="175384" cy="178883"/>
        </a:xfrm>
        <a:prstGeom prst="rect">
          <a:avLst/>
        </a:prstGeom>
        <a:noFill/>
      </xdr:spPr>
    </xdr:pic>
    <xdr:clientData/>
  </xdr:twoCellAnchor>
  <xdr:twoCellAnchor>
    <xdr:from>
      <xdr:col>7</xdr:col>
      <xdr:colOff>397932</xdr:colOff>
      <xdr:row>89</xdr:row>
      <xdr:rowOff>60114</xdr:rowOff>
    </xdr:from>
    <xdr:to>
      <xdr:col>9</xdr:col>
      <xdr:colOff>1442507</xdr:colOff>
      <xdr:row>90</xdr:row>
      <xdr:rowOff>95251</xdr:rowOff>
    </xdr:to>
    <xdr:sp macro="" textlink="">
      <xdr:nvSpPr>
        <xdr:cNvPr id="22" name="Tekstfelt 21">
          <a:extLst>
            <a:ext uri="{FF2B5EF4-FFF2-40B4-BE49-F238E27FC236}">
              <a16:creationId xmlns:a16="http://schemas.microsoft.com/office/drawing/2014/main" id="{68B7280B-F750-447E-AA8F-1C9D922A75DE}"/>
            </a:ext>
          </a:extLst>
        </xdr:cNvPr>
        <xdr:cNvSpPr txBox="1"/>
      </xdr:nvSpPr>
      <xdr:spPr>
        <a:xfrm>
          <a:off x="9018057" y="17052714"/>
          <a:ext cx="5041900" cy="2161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During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twoCellAnchor>
    <xdr:from>
      <xdr:col>10</xdr:col>
      <xdr:colOff>201082</xdr:colOff>
      <xdr:row>89</xdr:row>
      <xdr:rowOff>66675</xdr:rowOff>
    </xdr:from>
    <xdr:to>
      <xdr:col>12</xdr:col>
      <xdr:colOff>1481666</xdr:colOff>
      <xdr:row>90</xdr:row>
      <xdr:rowOff>101812</xdr:rowOff>
    </xdr:to>
    <xdr:sp macro="" textlink="">
      <xdr:nvSpPr>
        <xdr:cNvPr id="23" name="Tekstfelt 22">
          <a:extLst>
            <a:ext uri="{FF2B5EF4-FFF2-40B4-BE49-F238E27FC236}">
              <a16:creationId xmlns:a16="http://schemas.microsoft.com/office/drawing/2014/main" id="{A9653FED-844F-4599-9BD4-7A4BB61A88D6}"/>
            </a:ext>
          </a:extLst>
        </xdr:cNvPr>
        <xdr:cNvSpPr txBox="1"/>
      </xdr:nvSpPr>
      <xdr:spPr>
        <a:xfrm>
          <a:off x="14818782" y="17056100"/>
          <a:ext cx="5042959" cy="222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After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oneCellAnchor>
    <xdr:from>
      <xdr:col>2</xdr:col>
      <xdr:colOff>12700</xdr:colOff>
      <xdr:row>91</xdr:row>
      <xdr:rowOff>24606</xdr:rowOff>
    </xdr:from>
    <xdr:ext cx="1596847" cy="264560"/>
    <xdr:sp macro="" textlink="">
      <xdr:nvSpPr>
        <xdr:cNvPr id="24" name="Tekstfelt 23">
          <a:extLst>
            <a:ext uri="{FF2B5EF4-FFF2-40B4-BE49-F238E27FC236}">
              <a16:creationId xmlns:a16="http://schemas.microsoft.com/office/drawing/2014/main" id="{03AF74CC-A290-4DC9-9D3E-23B2EEDE9ADD}"/>
            </a:ext>
          </a:extLst>
        </xdr:cNvPr>
        <xdr:cNvSpPr txBox="1"/>
      </xdr:nvSpPr>
      <xdr:spPr>
        <a:xfrm>
          <a:off x="666750" y="17601406"/>
          <a:ext cx="159684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a:solidFill>
                <a:schemeClr val="tx1"/>
              </a:solidFill>
              <a:effectLst/>
              <a:latin typeface="+mn-lt"/>
              <a:ea typeface="+mn-ea"/>
              <a:cs typeface="+mn-cs"/>
            </a:rPr>
            <a:t>Access,</a:t>
          </a:r>
          <a:r>
            <a:rPr lang="da-DK" sz="1100" baseline="0">
              <a:solidFill>
                <a:schemeClr val="tx1"/>
              </a:solidFill>
              <a:effectLst/>
              <a:latin typeface="+mn-lt"/>
              <a:ea typeface="+mn-ea"/>
              <a:cs typeface="+mn-cs"/>
            </a:rPr>
            <a:t> Prosperity, Place</a:t>
          </a:r>
          <a:endParaRPr lang="da-DK" sz="800"/>
        </a:p>
      </xdr:txBody>
    </xdr:sp>
    <xdr:clientData/>
  </xdr:oneCellAnchor>
  <xdr:twoCellAnchor>
    <xdr:from>
      <xdr:col>2</xdr:col>
      <xdr:colOff>83648</xdr:colOff>
      <xdr:row>29</xdr:row>
      <xdr:rowOff>277504</xdr:rowOff>
    </xdr:from>
    <xdr:to>
      <xdr:col>2</xdr:col>
      <xdr:colOff>242120</xdr:colOff>
      <xdr:row>30</xdr:row>
      <xdr:rowOff>10265</xdr:rowOff>
    </xdr:to>
    <xdr:pic>
      <xdr:nvPicPr>
        <xdr:cNvPr id="25" name="Graphic 74" descr="Sun">
          <a:extLst>
            <a:ext uri="{FF2B5EF4-FFF2-40B4-BE49-F238E27FC236}">
              <a16:creationId xmlns:a16="http://schemas.microsoft.com/office/drawing/2014/main" id="{CB181B47-864E-4EC8-B03E-E787BFC53B6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7698" y="5732154"/>
          <a:ext cx="158472" cy="12161"/>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26" name="Graphic 68" descr="Leaf">
          <a:extLst>
            <a:ext uri="{FF2B5EF4-FFF2-40B4-BE49-F238E27FC236}">
              <a16:creationId xmlns:a16="http://schemas.microsoft.com/office/drawing/2014/main" id="{9E2DAA76-B31A-4C34-985A-3611C11C5C2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27172" y="6778603"/>
          <a:ext cx="173604" cy="690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111390</xdr:colOff>
      <xdr:row>71</xdr:row>
      <xdr:rowOff>16669</xdr:rowOff>
    </xdr:from>
    <xdr:to>
      <xdr:col>6</xdr:col>
      <xdr:colOff>1428494</xdr:colOff>
      <xdr:row>77</xdr:row>
      <xdr:rowOff>27116</xdr:rowOff>
    </xdr:to>
    <xdr:pic>
      <xdr:nvPicPr>
        <xdr:cNvPr id="2" name="Billede 1">
          <a:extLst>
            <a:ext uri="{FF2B5EF4-FFF2-40B4-BE49-F238E27FC236}">
              <a16:creationId xmlns:a16="http://schemas.microsoft.com/office/drawing/2014/main" id="{1BC9821D-833E-4454-8637-80199C6FBD99}"/>
            </a:ext>
          </a:extLst>
        </xdr:cNvPr>
        <xdr:cNvPicPr>
          <a:picLocks noChangeAspect="1"/>
        </xdr:cNvPicPr>
      </xdr:nvPicPr>
      <xdr:blipFill>
        <a:blip xmlns:r="http://schemas.openxmlformats.org/officeDocument/2006/relationships" r:embed="rId1"/>
        <a:stretch>
          <a:fillRect/>
        </a:stretch>
      </xdr:blipFill>
      <xdr:spPr>
        <a:xfrm>
          <a:off x="6731265" y="12951619"/>
          <a:ext cx="1317104" cy="1099472"/>
        </a:xfrm>
        <a:prstGeom prst="rect">
          <a:avLst/>
        </a:prstGeom>
      </xdr:spPr>
    </xdr:pic>
    <xdr:clientData/>
  </xdr:twoCellAnchor>
  <xdr:twoCellAnchor editAs="oneCell">
    <xdr:from>
      <xdr:col>2</xdr:col>
      <xdr:colOff>97082</xdr:colOff>
      <xdr:row>87</xdr:row>
      <xdr:rowOff>163941</xdr:rowOff>
    </xdr:from>
    <xdr:to>
      <xdr:col>3</xdr:col>
      <xdr:colOff>555188</xdr:colOff>
      <xdr:row>90</xdr:row>
      <xdr:rowOff>139700</xdr:rowOff>
    </xdr:to>
    <xdr:pic>
      <xdr:nvPicPr>
        <xdr:cNvPr id="3" name="Billede 2">
          <a:extLst>
            <a:ext uri="{FF2B5EF4-FFF2-40B4-BE49-F238E27FC236}">
              <a16:creationId xmlns:a16="http://schemas.microsoft.com/office/drawing/2014/main" id="{4F4E01AD-D074-42BC-8F32-782BAA3FF1DD}"/>
            </a:ext>
          </a:extLst>
        </xdr:cNvPr>
        <xdr:cNvPicPr>
          <a:picLocks noChangeAspect="1"/>
        </xdr:cNvPicPr>
      </xdr:nvPicPr>
      <xdr:blipFill rotWithShape="1">
        <a:blip xmlns:r="http://schemas.openxmlformats.org/officeDocument/2006/relationships" r:embed="rId2"/>
        <a:srcRect b="29554"/>
        <a:stretch/>
      </xdr:blipFill>
      <xdr:spPr>
        <a:xfrm>
          <a:off x="751926" y="16963660"/>
          <a:ext cx="1648731" cy="514715"/>
        </a:xfrm>
        <a:prstGeom prst="rect">
          <a:avLst/>
        </a:prstGeom>
      </xdr:spPr>
    </xdr:pic>
    <xdr:clientData/>
  </xdr:twoCellAnchor>
  <xdr:twoCellAnchor>
    <xdr:from>
      <xdr:col>2</xdr:col>
      <xdr:colOff>129976</xdr:colOff>
      <xdr:row>13</xdr:row>
      <xdr:rowOff>98120</xdr:rowOff>
    </xdr:from>
    <xdr:to>
      <xdr:col>2</xdr:col>
      <xdr:colOff>615951</xdr:colOff>
      <xdr:row>15</xdr:row>
      <xdr:rowOff>84273</xdr:rowOff>
    </xdr:to>
    <xdr:sp macro="" textlink="">
      <xdr:nvSpPr>
        <xdr:cNvPr id="4" name="Oval 73">
          <a:extLst>
            <a:ext uri="{FF2B5EF4-FFF2-40B4-BE49-F238E27FC236}">
              <a16:creationId xmlns:a16="http://schemas.microsoft.com/office/drawing/2014/main" id="{5806305B-9F9B-4646-AA2F-2348EBE895A0}"/>
            </a:ext>
          </a:extLst>
        </xdr:cNvPr>
        <xdr:cNvSpPr/>
      </xdr:nvSpPr>
      <xdr:spPr>
        <a:xfrm>
          <a:off x="784026" y="2584145"/>
          <a:ext cx="492325" cy="484628"/>
        </a:xfrm>
        <a:prstGeom prst="ellipse">
          <a:avLst/>
        </a:prstGeom>
        <a:solidFill>
          <a:srgbClr val="923038"/>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166687</xdr:colOff>
      <xdr:row>13</xdr:row>
      <xdr:rowOff>153988</xdr:rowOff>
    </xdr:from>
    <xdr:to>
      <xdr:col>2</xdr:col>
      <xdr:colOff>558800</xdr:colOff>
      <xdr:row>15</xdr:row>
      <xdr:rowOff>1</xdr:rowOff>
    </xdr:to>
    <xdr:sp macro="" textlink="">
      <xdr:nvSpPr>
        <xdr:cNvPr id="5" name="Tekstfelt 4">
          <a:extLst>
            <a:ext uri="{FF2B5EF4-FFF2-40B4-BE49-F238E27FC236}">
              <a16:creationId xmlns:a16="http://schemas.microsoft.com/office/drawing/2014/main" id="{BBF1EBD5-080E-4F71-880E-24A6035F310B}"/>
            </a:ext>
          </a:extLst>
        </xdr:cNvPr>
        <xdr:cNvSpPr txBox="1"/>
      </xdr:nvSpPr>
      <xdr:spPr>
        <a:xfrm>
          <a:off x="820737" y="2640013"/>
          <a:ext cx="398463" cy="341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800" b="1">
              <a:solidFill>
                <a:schemeClr val="bg1"/>
              </a:solidFill>
              <a:latin typeface="+mj-lt"/>
              <a:cs typeface="Arial" panose="020B0604020202020204" pitchFamily="34" charset="0"/>
            </a:rPr>
            <a:t>2</a:t>
          </a:r>
        </a:p>
      </xdr:txBody>
    </xdr:sp>
    <xdr:clientData/>
  </xdr:twoCellAnchor>
  <xdr:twoCellAnchor>
    <xdr:from>
      <xdr:col>2</xdr:col>
      <xdr:colOff>83648</xdr:colOff>
      <xdr:row>29</xdr:row>
      <xdr:rowOff>277504</xdr:rowOff>
    </xdr:from>
    <xdr:to>
      <xdr:col>2</xdr:col>
      <xdr:colOff>242120</xdr:colOff>
      <xdr:row>30</xdr:row>
      <xdr:rowOff>10265</xdr:rowOff>
    </xdr:to>
    <xdr:pic>
      <xdr:nvPicPr>
        <xdr:cNvPr id="6" name="Graphic 74" descr="Sun">
          <a:extLst>
            <a:ext uri="{FF2B5EF4-FFF2-40B4-BE49-F238E27FC236}">
              <a16:creationId xmlns:a16="http://schemas.microsoft.com/office/drawing/2014/main" id="{8407FBB7-E345-4423-ACDB-EBF68F9CAF3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44048" y="5694054"/>
          <a:ext cx="152122" cy="8986"/>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7" name="Graphic 68" descr="Leaf">
          <a:extLst>
            <a:ext uri="{FF2B5EF4-FFF2-40B4-BE49-F238E27FC236}">
              <a16:creationId xmlns:a16="http://schemas.microsoft.com/office/drawing/2014/main" id="{29231206-0E9D-4458-BF55-BC07D5FCBE9F}"/>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30347" y="6727803"/>
          <a:ext cx="173604" cy="65834"/>
        </a:xfrm>
        <a:prstGeom prst="rect">
          <a:avLst/>
        </a:prstGeom>
      </xdr:spPr>
    </xdr:pic>
    <xdr:clientData/>
  </xdr:twoCellAnchor>
  <xdr:twoCellAnchor>
    <xdr:from>
      <xdr:col>0</xdr:col>
      <xdr:colOff>339728</xdr:colOff>
      <xdr:row>27</xdr:row>
      <xdr:rowOff>175422</xdr:rowOff>
    </xdr:from>
    <xdr:to>
      <xdr:col>1</xdr:col>
      <xdr:colOff>199034</xdr:colOff>
      <xdr:row>29</xdr:row>
      <xdr:rowOff>59068</xdr:rowOff>
    </xdr:to>
    <xdr:sp macro="" textlink="">
      <xdr:nvSpPr>
        <xdr:cNvPr id="8" name="Oval 73">
          <a:extLst>
            <a:ext uri="{FF2B5EF4-FFF2-40B4-BE49-F238E27FC236}">
              <a16:creationId xmlns:a16="http://schemas.microsoft.com/office/drawing/2014/main" id="{A3AC224A-1EDF-46CE-B8BE-006670B87ED0}"/>
            </a:ext>
          </a:extLst>
        </xdr:cNvPr>
        <xdr:cNvSpPr/>
      </xdr:nvSpPr>
      <xdr:spPr>
        <a:xfrm>
          <a:off x="339728" y="5331622"/>
          <a:ext cx="233956" cy="242421"/>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6657</xdr:colOff>
      <xdr:row>28</xdr:row>
      <xdr:rowOff>32518</xdr:rowOff>
    </xdr:from>
    <xdr:to>
      <xdr:col>1</xdr:col>
      <xdr:colOff>168304</xdr:colOff>
      <xdr:row>29</xdr:row>
      <xdr:rowOff>23973</xdr:rowOff>
    </xdr:to>
    <xdr:pic>
      <xdr:nvPicPr>
        <xdr:cNvPr id="9" name="Graphic 74" descr="Sun">
          <a:extLst>
            <a:ext uri="{FF2B5EF4-FFF2-40B4-BE49-F238E27FC236}">
              <a16:creationId xmlns:a16="http://schemas.microsoft.com/office/drawing/2014/main" id="{5F3C6B5C-A8D4-4773-B1EB-6E7D9134E38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81307" y="5363343"/>
          <a:ext cx="158472" cy="178780"/>
        </a:xfrm>
        <a:prstGeom prst="rect">
          <a:avLst/>
        </a:prstGeom>
      </xdr:spPr>
    </xdr:pic>
    <xdr:clientData/>
  </xdr:twoCellAnchor>
  <xdr:twoCellAnchor>
    <xdr:from>
      <xdr:col>0</xdr:col>
      <xdr:colOff>363541</xdr:colOff>
      <xdr:row>33</xdr:row>
      <xdr:rowOff>32548</xdr:rowOff>
    </xdr:from>
    <xdr:to>
      <xdr:col>1</xdr:col>
      <xdr:colOff>231737</xdr:colOff>
      <xdr:row>34</xdr:row>
      <xdr:rowOff>88436</xdr:rowOff>
    </xdr:to>
    <xdr:sp macro="" textlink="">
      <xdr:nvSpPr>
        <xdr:cNvPr id="10" name="Oval 67">
          <a:extLst>
            <a:ext uri="{FF2B5EF4-FFF2-40B4-BE49-F238E27FC236}">
              <a16:creationId xmlns:a16="http://schemas.microsoft.com/office/drawing/2014/main" id="{E23AAB0E-91DA-4B2A-B3AA-0F8B90726E52}"/>
            </a:ext>
          </a:extLst>
        </xdr:cNvPr>
        <xdr:cNvSpPr/>
      </xdr:nvSpPr>
      <xdr:spPr>
        <a:xfrm>
          <a:off x="363541" y="6268248"/>
          <a:ext cx="239671" cy="236863"/>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56452</xdr:colOff>
      <xdr:row>33</xdr:row>
      <xdr:rowOff>65249</xdr:rowOff>
    </xdr:from>
    <xdr:to>
      <xdr:col>1</xdr:col>
      <xdr:colOff>190499</xdr:colOff>
      <xdr:row>34</xdr:row>
      <xdr:rowOff>27856</xdr:rowOff>
    </xdr:to>
    <xdr:pic>
      <xdr:nvPicPr>
        <xdr:cNvPr id="11" name="Graphic 68" descr="Leaf">
          <a:extLst>
            <a:ext uri="{FF2B5EF4-FFF2-40B4-BE49-F238E27FC236}">
              <a16:creationId xmlns:a16="http://schemas.microsoft.com/office/drawing/2014/main" id="{4EFBAF96-DF93-43F6-AAA6-35C78E1ED54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27927" y="6307299"/>
          <a:ext cx="134047" cy="143582"/>
        </a:xfrm>
        <a:prstGeom prst="rect">
          <a:avLst/>
        </a:prstGeom>
      </xdr:spPr>
    </xdr:pic>
    <xdr:clientData/>
  </xdr:twoCellAnchor>
  <xdr:twoCellAnchor>
    <xdr:from>
      <xdr:col>0</xdr:col>
      <xdr:colOff>337895</xdr:colOff>
      <xdr:row>39</xdr:row>
      <xdr:rowOff>38104</xdr:rowOff>
    </xdr:from>
    <xdr:to>
      <xdr:col>1</xdr:col>
      <xdr:colOff>209122</xdr:colOff>
      <xdr:row>40</xdr:row>
      <xdr:rowOff>107721</xdr:rowOff>
    </xdr:to>
    <xdr:sp macro="" textlink="">
      <xdr:nvSpPr>
        <xdr:cNvPr id="12" name="Oval 61">
          <a:extLst>
            <a:ext uri="{FF2B5EF4-FFF2-40B4-BE49-F238E27FC236}">
              <a16:creationId xmlns:a16="http://schemas.microsoft.com/office/drawing/2014/main" id="{FF07B3D3-F0CD-4758-B06F-A1208432D875}"/>
            </a:ext>
          </a:extLst>
        </xdr:cNvPr>
        <xdr:cNvSpPr/>
      </xdr:nvSpPr>
      <xdr:spPr>
        <a:xfrm>
          <a:off x="334720" y="7362829"/>
          <a:ext cx="245877" cy="247417"/>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9867</xdr:colOff>
      <xdr:row>39</xdr:row>
      <xdr:rowOff>75299</xdr:rowOff>
    </xdr:from>
    <xdr:to>
      <xdr:col>1</xdr:col>
      <xdr:colOff>172650</xdr:colOff>
      <xdr:row>40</xdr:row>
      <xdr:rowOff>56685</xdr:rowOff>
    </xdr:to>
    <xdr:pic>
      <xdr:nvPicPr>
        <xdr:cNvPr id="13" name="Graphic 62" descr="Money">
          <a:extLst>
            <a:ext uri="{FF2B5EF4-FFF2-40B4-BE49-F238E27FC236}">
              <a16:creationId xmlns:a16="http://schemas.microsoft.com/office/drawing/2014/main" id="{CAFD8E9A-F6B7-446E-8CFC-B4EA6468356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78167" y="7400024"/>
          <a:ext cx="165958" cy="162361"/>
        </a:xfrm>
        <a:prstGeom prst="rect">
          <a:avLst/>
        </a:prstGeom>
      </xdr:spPr>
    </xdr:pic>
    <xdr:clientData/>
  </xdr:twoCellAnchor>
  <xdr:twoCellAnchor>
    <xdr:from>
      <xdr:col>0</xdr:col>
      <xdr:colOff>359876</xdr:colOff>
      <xdr:row>43</xdr:row>
      <xdr:rowOff>30777</xdr:rowOff>
    </xdr:from>
    <xdr:to>
      <xdr:col>1</xdr:col>
      <xdr:colOff>229843</xdr:colOff>
      <xdr:row>44</xdr:row>
      <xdr:rowOff>97219</xdr:rowOff>
    </xdr:to>
    <xdr:sp macro="" textlink="">
      <xdr:nvSpPr>
        <xdr:cNvPr id="14" name="Oval 69">
          <a:extLst>
            <a:ext uri="{FF2B5EF4-FFF2-40B4-BE49-F238E27FC236}">
              <a16:creationId xmlns:a16="http://schemas.microsoft.com/office/drawing/2014/main" id="{7244AF09-31BA-41B7-82BC-7B0545B7BA7C}"/>
            </a:ext>
          </a:extLst>
        </xdr:cNvPr>
        <xdr:cNvSpPr/>
      </xdr:nvSpPr>
      <xdr:spPr>
        <a:xfrm>
          <a:off x="359876" y="8076227"/>
          <a:ext cx="241442" cy="25059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22461</xdr:colOff>
      <xdr:row>43</xdr:row>
      <xdr:rowOff>68287</xdr:rowOff>
    </xdr:from>
    <xdr:to>
      <xdr:col>1</xdr:col>
      <xdr:colOff>193585</xdr:colOff>
      <xdr:row>44</xdr:row>
      <xdr:rowOff>58446</xdr:rowOff>
    </xdr:to>
    <xdr:pic>
      <xdr:nvPicPr>
        <xdr:cNvPr id="15" name="Graphic 70" descr="Books">
          <a:extLst>
            <a:ext uri="{FF2B5EF4-FFF2-40B4-BE49-F238E27FC236}">
              <a16:creationId xmlns:a16="http://schemas.microsoft.com/office/drawing/2014/main" id="{DB796EBD-513F-49EE-B984-CF1ABA0F9388}"/>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397111" y="8113737"/>
          <a:ext cx="167949" cy="174309"/>
        </a:xfrm>
        <a:prstGeom prst="rect">
          <a:avLst/>
        </a:prstGeom>
      </xdr:spPr>
    </xdr:pic>
    <xdr:clientData/>
  </xdr:twoCellAnchor>
  <xdr:twoCellAnchor>
    <xdr:from>
      <xdr:col>0</xdr:col>
      <xdr:colOff>356700</xdr:colOff>
      <xdr:row>46</xdr:row>
      <xdr:rowOff>16122</xdr:rowOff>
    </xdr:from>
    <xdr:to>
      <xdr:col>1</xdr:col>
      <xdr:colOff>229842</xdr:colOff>
      <xdr:row>47</xdr:row>
      <xdr:rowOff>82564</xdr:rowOff>
    </xdr:to>
    <xdr:sp macro="" textlink="">
      <xdr:nvSpPr>
        <xdr:cNvPr id="16" name="Oval 71">
          <a:extLst>
            <a:ext uri="{FF2B5EF4-FFF2-40B4-BE49-F238E27FC236}">
              <a16:creationId xmlns:a16="http://schemas.microsoft.com/office/drawing/2014/main" id="{B2186B43-0BC1-4269-AAE0-8BD26FD3251B}"/>
            </a:ext>
          </a:extLst>
        </xdr:cNvPr>
        <xdr:cNvSpPr/>
      </xdr:nvSpPr>
      <xdr:spPr>
        <a:xfrm>
          <a:off x="353525" y="8607672"/>
          <a:ext cx="247792" cy="25059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22497</xdr:colOff>
      <xdr:row>46</xdr:row>
      <xdr:rowOff>57205</xdr:rowOff>
    </xdr:from>
    <xdr:to>
      <xdr:col>1</xdr:col>
      <xdr:colOff>187271</xdr:colOff>
      <xdr:row>47</xdr:row>
      <xdr:rowOff>53715</xdr:rowOff>
    </xdr:to>
    <xdr:pic>
      <xdr:nvPicPr>
        <xdr:cNvPr id="17" name="Graphic 72" descr="Cheers">
          <a:extLst>
            <a:ext uri="{FF2B5EF4-FFF2-40B4-BE49-F238E27FC236}">
              <a16:creationId xmlns:a16="http://schemas.microsoft.com/office/drawing/2014/main" id="{521E7FCC-6F82-4B46-8DA6-E88734D42A6C}"/>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97147" y="8648755"/>
          <a:ext cx="158424" cy="174310"/>
        </a:xfrm>
        <a:prstGeom prst="rect">
          <a:avLst/>
        </a:prstGeom>
      </xdr:spPr>
    </xdr:pic>
    <xdr:clientData/>
  </xdr:twoCellAnchor>
  <xdr:twoCellAnchor>
    <xdr:from>
      <xdr:col>1</xdr:col>
      <xdr:colOff>5009</xdr:colOff>
      <xdr:row>55</xdr:row>
      <xdr:rowOff>173162</xdr:rowOff>
    </xdr:from>
    <xdr:to>
      <xdr:col>1</xdr:col>
      <xdr:colOff>232774</xdr:colOff>
      <xdr:row>57</xdr:row>
      <xdr:rowOff>53256</xdr:rowOff>
    </xdr:to>
    <xdr:sp macro="" textlink="">
      <xdr:nvSpPr>
        <xdr:cNvPr id="18" name="Oval 63">
          <a:extLst>
            <a:ext uri="{FF2B5EF4-FFF2-40B4-BE49-F238E27FC236}">
              <a16:creationId xmlns:a16="http://schemas.microsoft.com/office/drawing/2014/main" id="{F37F7452-309B-4329-923A-6201C0425668}"/>
            </a:ext>
          </a:extLst>
        </xdr:cNvPr>
        <xdr:cNvSpPr/>
      </xdr:nvSpPr>
      <xdr:spPr>
        <a:xfrm>
          <a:off x="379659" y="10393487"/>
          <a:ext cx="227765" cy="238869"/>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32038</xdr:colOff>
      <xdr:row>56</xdr:row>
      <xdr:rowOff>14036</xdr:rowOff>
    </xdr:from>
    <xdr:to>
      <xdr:col>1</xdr:col>
      <xdr:colOff>212091</xdr:colOff>
      <xdr:row>57</xdr:row>
      <xdr:rowOff>16928</xdr:rowOff>
    </xdr:to>
    <xdr:pic>
      <xdr:nvPicPr>
        <xdr:cNvPr id="19" name="Graphic 64" descr="Bank">
          <a:extLst>
            <a:ext uri="{FF2B5EF4-FFF2-40B4-BE49-F238E27FC236}">
              <a16:creationId xmlns:a16="http://schemas.microsoft.com/office/drawing/2014/main" id="{BC939E61-D43D-47F2-9302-7B3B6161510A}"/>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400338" y="10412161"/>
          <a:ext cx="183228" cy="187042"/>
        </a:xfrm>
        <a:prstGeom prst="rect">
          <a:avLst/>
        </a:prstGeom>
      </xdr:spPr>
    </xdr:pic>
    <xdr:clientData/>
  </xdr:twoCellAnchor>
  <xdr:twoCellAnchor>
    <xdr:from>
      <xdr:col>0</xdr:col>
      <xdr:colOff>362301</xdr:colOff>
      <xdr:row>50</xdr:row>
      <xdr:rowOff>19599</xdr:rowOff>
    </xdr:from>
    <xdr:to>
      <xdr:col>1</xdr:col>
      <xdr:colOff>239396</xdr:colOff>
      <xdr:row>51</xdr:row>
      <xdr:rowOff>76688</xdr:rowOff>
    </xdr:to>
    <xdr:sp macro="" textlink="">
      <xdr:nvSpPr>
        <xdr:cNvPr id="20" name="Oval 147">
          <a:extLst>
            <a:ext uri="{FF2B5EF4-FFF2-40B4-BE49-F238E27FC236}">
              <a16:creationId xmlns:a16="http://schemas.microsoft.com/office/drawing/2014/main" id="{49DD0399-C393-4E76-A97F-EE2BA2B8BF57}"/>
            </a:ext>
          </a:extLst>
        </xdr:cNvPr>
        <xdr:cNvSpPr/>
      </xdr:nvSpPr>
      <xdr:spPr>
        <a:xfrm flipH="1">
          <a:off x="362301" y="9335049"/>
          <a:ext cx="245395" cy="238064"/>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30717</xdr:colOff>
      <xdr:row>50</xdr:row>
      <xdr:rowOff>59732</xdr:rowOff>
    </xdr:from>
    <xdr:to>
      <xdr:col>1</xdr:col>
      <xdr:colOff>199751</xdr:colOff>
      <xdr:row>51</xdr:row>
      <xdr:rowOff>57640</xdr:rowOff>
    </xdr:to>
    <xdr:pic>
      <xdr:nvPicPr>
        <xdr:cNvPr id="21" name="Picture 2">
          <a:extLst>
            <a:ext uri="{FF2B5EF4-FFF2-40B4-BE49-F238E27FC236}">
              <a16:creationId xmlns:a16="http://schemas.microsoft.com/office/drawing/2014/main" id="{170F8E2E-9CF7-41AD-A408-D9601B05A086}"/>
            </a:ext>
          </a:extLst>
        </xdr:cNvPr>
        <xdr:cNvPicPr>
          <a:picLocks noChangeAspect="1" noChangeArrowheads="1"/>
        </xdr:cNvPicPr>
      </xdr:nvPicPr>
      <xdr:blipFill>
        <a:blip xmlns:r="http://schemas.openxmlformats.org/officeDocument/2006/relationships" r:embed="rId15" cstate="print">
          <a:extLst>
            <a:ext uri="{BEBA8EAE-BF5A-486C-A8C5-ECC9F3942E4B}">
              <a14:imgProps xmlns:a14="http://schemas.microsoft.com/office/drawing/2010/main">
                <a14:imgLayer r:embed="rId16">
                  <a14:imgEffect>
                    <a14:brightnessContrast bright="100000" contrast="100000"/>
                  </a14:imgEffect>
                </a14:imgLayer>
              </a14:imgProps>
            </a:ext>
            <a:ext uri="{28A0092B-C50C-407E-A947-70E740481C1C}">
              <a14:useLocalDpi xmlns:a14="http://schemas.microsoft.com/office/drawing/2010/main" val="0"/>
            </a:ext>
          </a:extLst>
        </a:blip>
        <a:srcRect/>
        <a:stretch>
          <a:fillRect/>
        </a:stretch>
      </xdr:blipFill>
      <xdr:spPr bwMode="auto">
        <a:xfrm>
          <a:off x="399017" y="9375182"/>
          <a:ext cx="175384" cy="178883"/>
        </a:xfrm>
        <a:prstGeom prst="rect">
          <a:avLst/>
        </a:prstGeom>
        <a:noFill/>
      </xdr:spPr>
    </xdr:pic>
    <xdr:clientData/>
  </xdr:twoCellAnchor>
  <xdr:twoCellAnchor>
    <xdr:from>
      <xdr:col>7</xdr:col>
      <xdr:colOff>397932</xdr:colOff>
      <xdr:row>89</xdr:row>
      <xdr:rowOff>60114</xdr:rowOff>
    </xdr:from>
    <xdr:to>
      <xdr:col>9</xdr:col>
      <xdr:colOff>1442507</xdr:colOff>
      <xdr:row>90</xdr:row>
      <xdr:rowOff>95251</xdr:rowOff>
    </xdr:to>
    <xdr:sp macro="" textlink="">
      <xdr:nvSpPr>
        <xdr:cNvPr id="22" name="Tekstfelt 21">
          <a:extLst>
            <a:ext uri="{FF2B5EF4-FFF2-40B4-BE49-F238E27FC236}">
              <a16:creationId xmlns:a16="http://schemas.microsoft.com/office/drawing/2014/main" id="{2284241D-CF95-4C33-8501-D4D2222A4868}"/>
            </a:ext>
          </a:extLst>
        </xdr:cNvPr>
        <xdr:cNvSpPr txBox="1"/>
      </xdr:nvSpPr>
      <xdr:spPr>
        <a:xfrm>
          <a:off x="9018057" y="17052714"/>
          <a:ext cx="5041900" cy="2161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During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twoCellAnchor>
    <xdr:from>
      <xdr:col>10</xdr:col>
      <xdr:colOff>201082</xdr:colOff>
      <xdr:row>89</xdr:row>
      <xdr:rowOff>66675</xdr:rowOff>
    </xdr:from>
    <xdr:to>
      <xdr:col>12</xdr:col>
      <xdr:colOff>1481666</xdr:colOff>
      <xdr:row>90</xdr:row>
      <xdr:rowOff>101812</xdr:rowOff>
    </xdr:to>
    <xdr:sp macro="" textlink="">
      <xdr:nvSpPr>
        <xdr:cNvPr id="23" name="Tekstfelt 22">
          <a:extLst>
            <a:ext uri="{FF2B5EF4-FFF2-40B4-BE49-F238E27FC236}">
              <a16:creationId xmlns:a16="http://schemas.microsoft.com/office/drawing/2014/main" id="{FC990194-9529-49DA-9250-C53DE63F890B}"/>
            </a:ext>
          </a:extLst>
        </xdr:cNvPr>
        <xdr:cNvSpPr txBox="1"/>
      </xdr:nvSpPr>
      <xdr:spPr>
        <a:xfrm>
          <a:off x="14818782" y="17056100"/>
          <a:ext cx="5042959" cy="222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After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oneCellAnchor>
    <xdr:from>
      <xdr:col>2</xdr:col>
      <xdr:colOff>193512</xdr:colOff>
      <xdr:row>90</xdr:row>
      <xdr:rowOff>150407</xdr:rowOff>
    </xdr:from>
    <xdr:ext cx="1596847" cy="264560"/>
    <xdr:sp macro="" textlink="">
      <xdr:nvSpPr>
        <xdr:cNvPr id="24" name="Tekstfelt 23">
          <a:extLst>
            <a:ext uri="{FF2B5EF4-FFF2-40B4-BE49-F238E27FC236}">
              <a16:creationId xmlns:a16="http://schemas.microsoft.com/office/drawing/2014/main" id="{6F9A25BF-B8D2-4746-98DD-6C5BCFE768E9}"/>
            </a:ext>
          </a:extLst>
        </xdr:cNvPr>
        <xdr:cNvSpPr txBox="1"/>
      </xdr:nvSpPr>
      <xdr:spPr>
        <a:xfrm>
          <a:off x="847951" y="17684183"/>
          <a:ext cx="159684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a:solidFill>
                <a:schemeClr val="tx1"/>
              </a:solidFill>
              <a:effectLst/>
              <a:latin typeface="+mn-lt"/>
              <a:ea typeface="+mn-ea"/>
              <a:cs typeface="+mn-cs"/>
            </a:rPr>
            <a:t>Access,</a:t>
          </a:r>
          <a:r>
            <a:rPr lang="da-DK" sz="1100" baseline="0">
              <a:solidFill>
                <a:schemeClr val="tx1"/>
              </a:solidFill>
              <a:effectLst/>
              <a:latin typeface="+mn-lt"/>
              <a:ea typeface="+mn-ea"/>
              <a:cs typeface="+mn-cs"/>
            </a:rPr>
            <a:t> Prosperity, Place</a:t>
          </a:r>
          <a:endParaRPr lang="da-DK" sz="800"/>
        </a:p>
      </xdr:txBody>
    </xdr:sp>
    <xdr:clientData/>
  </xdr:oneCellAnchor>
  <xdr:twoCellAnchor>
    <xdr:from>
      <xdr:col>2</xdr:col>
      <xdr:colOff>83648</xdr:colOff>
      <xdr:row>29</xdr:row>
      <xdr:rowOff>277504</xdr:rowOff>
    </xdr:from>
    <xdr:to>
      <xdr:col>2</xdr:col>
      <xdr:colOff>242120</xdr:colOff>
      <xdr:row>30</xdr:row>
      <xdr:rowOff>10265</xdr:rowOff>
    </xdr:to>
    <xdr:pic>
      <xdr:nvPicPr>
        <xdr:cNvPr id="25" name="Graphic 74" descr="Sun">
          <a:extLst>
            <a:ext uri="{FF2B5EF4-FFF2-40B4-BE49-F238E27FC236}">
              <a16:creationId xmlns:a16="http://schemas.microsoft.com/office/drawing/2014/main" id="{FDB7D799-1F4F-4C17-9A03-904AB23BC02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7698" y="5732154"/>
          <a:ext cx="158472" cy="12161"/>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26" name="Graphic 68" descr="Leaf">
          <a:extLst>
            <a:ext uri="{FF2B5EF4-FFF2-40B4-BE49-F238E27FC236}">
              <a16:creationId xmlns:a16="http://schemas.microsoft.com/office/drawing/2014/main" id="{CCA5ADCC-447D-43D9-8AA2-006AB8E39175}"/>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27172" y="6778603"/>
          <a:ext cx="173604" cy="690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111390</xdr:colOff>
      <xdr:row>71</xdr:row>
      <xdr:rowOff>16669</xdr:rowOff>
    </xdr:from>
    <xdr:to>
      <xdr:col>6</xdr:col>
      <xdr:colOff>1428494</xdr:colOff>
      <xdr:row>77</xdr:row>
      <xdr:rowOff>27115</xdr:rowOff>
    </xdr:to>
    <xdr:pic>
      <xdr:nvPicPr>
        <xdr:cNvPr id="2" name="Billede 1">
          <a:extLst>
            <a:ext uri="{FF2B5EF4-FFF2-40B4-BE49-F238E27FC236}">
              <a16:creationId xmlns:a16="http://schemas.microsoft.com/office/drawing/2014/main" id="{D9A4D418-338F-44DF-B802-AF7F7C3C2DE6}"/>
            </a:ext>
          </a:extLst>
        </xdr:cNvPr>
        <xdr:cNvPicPr>
          <a:picLocks noChangeAspect="1"/>
        </xdr:cNvPicPr>
      </xdr:nvPicPr>
      <xdr:blipFill>
        <a:blip xmlns:r="http://schemas.openxmlformats.org/officeDocument/2006/relationships" r:embed="rId1"/>
        <a:stretch>
          <a:fillRect/>
        </a:stretch>
      </xdr:blipFill>
      <xdr:spPr>
        <a:xfrm>
          <a:off x="6731265" y="12951619"/>
          <a:ext cx="1317104" cy="1096297"/>
        </a:xfrm>
        <a:prstGeom prst="rect">
          <a:avLst/>
        </a:prstGeom>
      </xdr:spPr>
    </xdr:pic>
    <xdr:clientData/>
  </xdr:twoCellAnchor>
  <xdr:twoCellAnchor editAs="oneCell">
    <xdr:from>
      <xdr:col>2</xdr:col>
      <xdr:colOff>97082</xdr:colOff>
      <xdr:row>87</xdr:row>
      <xdr:rowOff>163941</xdr:rowOff>
    </xdr:from>
    <xdr:to>
      <xdr:col>3</xdr:col>
      <xdr:colOff>555188</xdr:colOff>
      <xdr:row>90</xdr:row>
      <xdr:rowOff>105835</xdr:rowOff>
    </xdr:to>
    <xdr:pic>
      <xdr:nvPicPr>
        <xdr:cNvPr id="3" name="Billede 2">
          <a:extLst>
            <a:ext uri="{FF2B5EF4-FFF2-40B4-BE49-F238E27FC236}">
              <a16:creationId xmlns:a16="http://schemas.microsoft.com/office/drawing/2014/main" id="{41951BF6-6130-470C-BB7B-855B13041106}"/>
            </a:ext>
          </a:extLst>
        </xdr:cNvPr>
        <xdr:cNvPicPr>
          <a:picLocks noChangeAspect="1"/>
        </xdr:cNvPicPr>
      </xdr:nvPicPr>
      <xdr:blipFill rotWithShape="1">
        <a:blip xmlns:r="http://schemas.openxmlformats.org/officeDocument/2006/relationships" r:embed="rId2"/>
        <a:srcRect b="34835"/>
        <a:stretch/>
      </xdr:blipFill>
      <xdr:spPr>
        <a:xfrm>
          <a:off x="753249" y="16716274"/>
          <a:ext cx="1654022" cy="481643"/>
        </a:xfrm>
        <a:prstGeom prst="rect">
          <a:avLst/>
        </a:prstGeom>
      </xdr:spPr>
    </xdr:pic>
    <xdr:clientData/>
  </xdr:twoCellAnchor>
  <xdr:twoCellAnchor>
    <xdr:from>
      <xdr:col>2</xdr:col>
      <xdr:colOff>129976</xdr:colOff>
      <xdr:row>13</xdr:row>
      <xdr:rowOff>98120</xdr:rowOff>
    </xdr:from>
    <xdr:to>
      <xdr:col>2</xdr:col>
      <xdr:colOff>615951</xdr:colOff>
      <xdr:row>15</xdr:row>
      <xdr:rowOff>84273</xdr:rowOff>
    </xdr:to>
    <xdr:sp macro="" textlink="">
      <xdr:nvSpPr>
        <xdr:cNvPr id="4" name="Oval 73">
          <a:extLst>
            <a:ext uri="{FF2B5EF4-FFF2-40B4-BE49-F238E27FC236}">
              <a16:creationId xmlns:a16="http://schemas.microsoft.com/office/drawing/2014/main" id="{9480EC1C-3C09-4476-95D8-BB0922376E4F}"/>
            </a:ext>
          </a:extLst>
        </xdr:cNvPr>
        <xdr:cNvSpPr/>
      </xdr:nvSpPr>
      <xdr:spPr>
        <a:xfrm>
          <a:off x="784026" y="2584145"/>
          <a:ext cx="492325" cy="484628"/>
        </a:xfrm>
        <a:prstGeom prst="ellipse">
          <a:avLst/>
        </a:prstGeom>
        <a:solidFill>
          <a:srgbClr val="923038"/>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2</xdr:col>
      <xdr:colOff>166687</xdr:colOff>
      <xdr:row>13</xdr:row>
      <xdr:rowOff>153988</xdr:rowOff>
    </xdr:from>
    <xdr:to>
      <xdr:col>2</xdr:col>
      <xdr:colOff>558800</xdr:colOff>
      <xdr:row>15</xdr:row>
      <xdr:rowOff>1</xdr:rowOff>
    </xdr:to>
    <xdr:sp macro="" textlink="">
      <xdr:nvSpPr>
        <xdr:cNvPr id="5" name="Tekstfelt 4">
          <a:extLst>
            <a:ext uri="{FF2B5EF4-FFF2-40B4-BE49-F238E27FC236}">
              <a16:creationId xmlns:a16="http://schemas.microsoft.com/office/drawing/2014/main" id="{1697EE95-3505-4CCB-8756-5CE35AEAB905}"/>
            </a:ext>
          </a:extLst>
        </xdr:cNvPr>
        <xdr:cNvSpPr txBox="1"/>
      </xdr:nvSpPr>
      <xdr:spPr>
        <a:xfrm>
          <a:off x="820737" y="2640013"/>
          <a:ext cx="398463" cy="341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800" b="1">
              <a:solidFill>
                <a:schemeClr val="bg1"/>
              </a:solidFill>
              <a:latin typeface="+mj-lt"/>
              <a:cs typeface="Arial" panose="020B0604020202020204" pitchFamily="34" charset="0"/>
            </a:rPr>
            <a:t>2</a:t>
          </a:r>
        </a:p>
      </xdr:txBody>
    </xdr:sp>
    <xdr:clientData/>
  </xdr:twoCellAnchor>
  <xdr:twoCellAnchor>
    <xdr:from>
      <xdr:col>2</xdr:col>
      <xdr:colOff>83648</xdr:colOff>
      <xdr:row>29</xdr:row>
      <xdr:rowOff>277504</xdr:rowOff>
    </xdr:from>
    <xdr:to>
      <xdr:col>2</xdr:col>
      <xdr:colOff>242120</xdr:colOff>
      <xdr:row>30</xdr:row>
      <xdr:rowOff>10265</xdr:rowOff>
    </xdr:to>
    <xdr:pic>
      <xdr:nvPicPr>
        <xdr:cNvPr id="6" name="Graphic 74" descr="Sun">
          <a:extLst>
            <a:ext uri="{FF2B5EF4-FFF2-40B4-BE49-F238E27FC236}">
              <a16:creationId xmlns:a16="http://schemas.microsoft.com/office/drawing/2014/main" id="{5602318D-F42D-4FE4-9532-F382D3A86DA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44048" y="5694054"/>
          <a:ext cx="152122" cy="8986"/>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7" name="Graphic 68" descr="Leaf">
          <a:extLst>
            <a:ext uri="{FF2B5EF4-FFF2-40B4-BE49-F238E27FC236}">
              <a16:creationId xmlns:a16="http://schemas.microsoft.com/office/drawing/2014/main" id="{041A9D38-0C23-4D12-BAD3-D9CB7415294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30347" y="6727803"/>
          <a:ext cx="173604" cy="65834"/>
        </a:xfrm>
        <a:prstGeom prst="rect">
          <a:avLst/>
        </a:prstGeom>
      </xdr:spPr>
    </xdr:pic>
    <xdr:clientData/>
  </xdr:twoCellAnchor>
  <xdr:twoCellAnchor>
    <xdr:from>
      <xdr:col>0</xdr:col>
      <xdr:colOff>339728</xdr:colOff>
      <xdr:row>27</xdr:row>
      <xdr:rowOff>175422</xdr:rowOff>
    </xdr:from>
    <xdr:to>
      <xdr:col>1</xdr:col>
      <xdr:colOff>199034</xdr:colOff>
      <xdr:row>29</xdr:row>
      <xdr:rowOff>59068</xdr:rowOff>
    </xdr:to>
    <xdr:sp macro="" textlink="">
      <xdr:nvSpPr>
        <xdr:cNvPr id="8" name="Oval 73">
          <a:extLst>
            <a:ext uri="{FF2B5EF4-FFF2-40B4-BE49-F238E27FC236}">
              <a16:creationId xmlns:a16="http://schemas.microsoft.com/office/drawing/2014/main" id="{FCA954D6-3F03-4339-AFBD-BD4528278816}"/>
            </a:ext>
          </a:extLst>
        </xdr:cNvPr>
        <xdr:cNvSpPr/>
      </xdr:nvSpPr>
      <xdr:spPr>
        <a:xfrm>
          <a:off x="339728" y="5331622"/>
          <a:ext cx="233956" cy="242421"/>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6657</xdr:colOff>
      <xdr:row>28</xdr:row>
      <xdr:rowOff>32518</xdr:rowOff>
    </xdr:from>
    <xdr:to>
      <xdr:col>1</xdr:col>
      <xdr:colOff>168304</xdr:colOff>
      <xdr:row>29</xdr:row>
      <xdr:rowOff>23973</xdr:rowOff>
    </xdr:to>
    <xdr:pic>
      <xdr:nvPicPr>
        <xdr:cNvPr id="9" name="Graphic 74" descr="Sun">
          <a:extLst>
            <a:ext uri="{FF2B5EF4-FFF2-40B4-BE49-F238E27FC236}">
              <a16:creationId xmlns:a16="http://schemas.microsoft.com/office/drawing/2014/main" id="{A925ADF6-A823-4B5C-91DE-CA2C42E5E37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81307" y="5363343"/>
          <a:ext cx="158472" cy="178780"/>
        </a:xfrm>
        <a:prstGeom prst="rect">
          <a:avLst/>
        </a:prstGeom>
      </xdr:spPr>
    </xdr:pic>
    <xdr:clientData/>
  </xdr:twoCellAnchor>
  <xdr:twoCellAnchor>
    <xdr:from>
      <xdr:col>0</xdr:col>
      <xdr:colOff>363541</xdr:colOff>
      <xdr:row>33</xdr:row>
      <xdr:rowOff>32548</xdr:rowOff>
    </xdr:from>
    <xdr:to>
      <xdr:col>1</xdr:col>
      <xdr:colOff>231737</xdr:colOff>
      <xdr:row>34</xdr:row>
      <xdr:rowOff>88436</xdr:rowOff>
    </xdr:to>
    <xdr:sp macro="" textlink="">
      <xdr:nvSpPr>
        <xdr:cNvPr id="10" name="Oval 67">
          <a:extLst>
            <a:ext uri="{FF2B5EF4-FFF2-40B4-BE49-F238E27FC236}">
              <a16:creationId xmlns:a16="http://schemas.microsoft.com/office/drawing/2014/main" id="{76276497-6A82-42F3-80D7-3839AE11F46D}"/>
            </a:ext>
          </a:extLst>
        </xdr:cNvPr>
        <xdr:cNvSpPr/>
      </xdr:nvSpPr>
      <xdr:spPr>
        <a:xfrm>
          <a:off x="363541" y="6268248"/>
          <a:ext cx="239671" cy="236863"/>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56452</xdr:colOff>
      <xdr:row>33</xdr:row>
      <xdr:rowOff>65249</xdr:rowOff>
    </xdr:from>
    <xdr:to>
      <xdr:col>1</xdr:col>
      <xdr:colOff>190499</xdr:colOff>
      <xdr:row>34</xdr:row>
      <xdr:rowOff>27856</xdr:rowOff>
    </xdr:to>
    <xdr:pic>
      <xdr:nvPicPr>
        <xdr:cNvPr id="11" name="Graphic 68" descr="Leaf">
          <a:extLst>
            <a:ext uri="{FF2B5EF4-FFF2-40B4-BE49-F238E27FC236}">
              <a16:creationId xmlns:a16="http://schemas.microsoft.com/office/drawing/2014/main" id="{03FA15E2-F0F4-41AB-AF00-CEFF6EF0A7DD}"/>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27927" y="6307299"/>
          <a:ext cx="134047" cy="143582"/>
        </a:xfrm>
        <a:prstGeom prst="rect">
          <a:avLst/>
        </a:prstGeom>
      </xdr:spPr>
    </xdr:pic>
    <xdr:clientData/>
  </xdr:twoCellAnchor>
  <xdr:twoCellAnchor>
    <xdr:from>
      <xdr:col>0</xdr:col>
      <xdr:colOff>337895</xdr:colOff>
      <xdr:row>39</xdr:row>
      <xdr:rowOff>38104</xdr:rowOff>
    </xdr:from>
    <xdr:to>
      <xdr:col>1</xdr:col>
      <xdr:colOff>209122</xdr:colOff>
      <xdr:row>40</xdr:row>
      <xdr:rowOff>107721</xdr:rowOff>
    </xdr:to>
    <xdr:sp macro="" textlink="">
      <xdr:nvSpPr>
        <xdr:cNvPr id="12" name="Oval 61">
          <a:extLst>
            <a:ext uri="{FF2B5EF4-FFF2-40B4-BE49-F238E27FC236}">
              <a16:creationId xmlns:a16="http://schemas.microsoft.com/office/drawing/2014/main" id="{A8143C7B-82AF-4B3B-A2CF-5F894147089E}"/>
            </a:ext>
          </a:extLst>
        </xdr:cNvPr>
        <xdr:cNvSpPr/>
      </xdr:nvSpPr>
      <xdr:spPr>
        <a:xfrm>
          <a:off x="334720" y="7362829"/>
          <a:ext cx="245877" cy="247417"/>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9867</xdr:colOff>
      <xdr:row>39</xdr:row>
      <xdr:rowOff>75299</xdr:rowOff>
    </xdr:from>
    <xdr:to>
      <xdr:col>1</xdr:col>
      <xdr:colOff>172650</xdr:colOff>
      <xdr:row>40</xdr:row>
      <xdr:rowOff>56685</xdr:rowOff>
    </xdr:to>
    <xdr:pic>
      <xdr:nvPicPr>
        <xdr:cNvPr id="13" name="Graphic 62" descr="Money">
          <a:extLst>
            <a:ext uri="{FF2B5EF4-FFF2-40B4-BE49-F238E27FC236}">
              <a16:creationId xmlns:a16="http://schemas.microsoft.com/office/drawing/2014/main" id="{3ED058AB-9D89-4F62-9AE8-3CFC66487698}"/>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78167" y="7400024"/>
          <a:ext cx="165958" cy="162361"/>
        </a:xfrm>
        <a:prstGeom prst="rect">
          <a:avLst/>
        </a:prstGeom>
      </xdr:spPr>
    </xdr:pic>
    <xdr:clientData/>
  </xdr:twoCellAnchor>
  <xdr:twoCellAnchor>
    <xdr:from>
      <xdr:col>0</xdr:col>
      <xdr:colOff>359876</xdr:colOff>
      <xdr:row>43</xdr:row>
      <xdr:rowOff>30777</xdr:rowOff>
    </xdr:from>
    <xdr:to>
      <xdr:col>1</xdr:col>
      <xdr:colOff>229843</xdr:colOff>
      <xdr:row>44</xdr:row>
      <xdr:rowOff>97219</xdr:rowOff>
    </xdr:to>
    <xdr:sp macro="" textlink="">
      <xdr:nvSpPr>
        <xdr:cNvPr id="14" name="Oval 69">
          <a:extLst>
            <a:ext uri="{FF2B5EF4-FFF2-40B4-BE49-F238E27FC236}">
              <a16:creationId xmlns:a16="http://schemas.microsoft.com/office/drawing/2014/main" id="{56B86ADD-99D2-4491-BAEF-9DC44FFF6D6E}"/>
            </a:ext>
          </a:extLst>
        </xdr:cNvPr>
        <xdr:cNvSpPr/>
      </xdr:nvSpPr>
      <xdr:spPr>
        <a:xfrm>
          <a:off x="359876" y="8076227"/>
          <a:ext cx="241442" cy="25059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22461</xdr:colOff>
      <xdr:row>43</xdr:row>
      <xdr:rowOff>68287</xdr:rowOff>
    </xdr:from>
    <xdr:to>
      <xdr:col>1</xdr:col>
      <xdr:colOff>193585</xdr:colOff>
      <xdr:row>44</xdr:row>
      <xdr:rowOff>58446</xdr:rowOff>
    </xdr:to>
    <xdr:pic>
      <xdr:nvPicPr>
        <xdr:cNvPr id="15" name="Graphic 70" descr="Books">
          <a:extLst>
            <a:ext uri="{FF2B5EF4-FFF2-40B4-BE49-F238E27FC236}">
              <a16:creationId xmlns:a16="http://schemas.microsoft.com/office/drawing/2014/main" id="{00551138-7B72-4F40-8BDB-0DA56BD5D105}"/>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397111" y="8113737"/>
          <a:ext cx="167949" cy="174309"/>
        </a:xfrm>
        <a:prstGeom prst="rect">
          <a:avLst/>
        </a:prstGeom>
      </xdr:spPr>
    </xdr:pic>
    <xdr:clientData/>
  </xdr:twoCellAnchor>
  <xdr:twoCellAnchor>
    <xdr:from>
      <xdr:col>0</xdr:col>
      <xdr:colOff>356700</xdr:colOff>
      <xdr:row>46</xdr:row>
      <xdr:rowOff>16122</xdr:rowOff>
    </xdr:from>
    <xdr:to>
      <xdr:col>1</xdr:col>
      <xdr:colOff>229842</xdr:colOff>
      <xdr:row>47</xdr:row>
      <xdr:rowOff>82564</xdr:rowOff>
    </xdr:to>
    <xdr:sp macro="" textlink="">
      <xdr:nvSpPr>
        <xdr:cNvPr id="16" name="Oval 71">
          <a:extLst>
            <a:ext uri="{FF2B5EF4-FFF2-40B4-BE49-F238E27FC236}">
              <a16:creationId xmlns:a16="http://schemas.microsoft.com/office/drawing/2014/main" id="{1C6D44CC-8BA5-407B-9A30-FCBB9B9FF5FA}"/>
            </a:ext>
          </a:extLst>
        </xdr:cNvPr>
        <xdr:cNvSpPr/>
      </xdr:nvSpPr>
      <xdr:spPr>
        <a:xfrm>
          <a:off x="353525" y="8607672"/>
          <a:ext cx="247792" cy="250592"/>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22497</xdr:colOff>
      <xdr:row>46</xdr:row>
      <xdr:rowOff>57205</xdr:rowOff>
    </xdr:from>
    <xdr:to>
      <xdr:col>1</xdr:col>
      <xdr:colOff>187271</xdr:colOff>
      <xdr:row>47</xdr:row>
      <xdr:rowOff>53715</xdr:rowOff>
    </xdr:to>
    <xdr:pic>
      <xdr:nvPicPr>
        <xdr:cNvPr id="17" name="Graphic 72" descr="Cheers">
          <a:extLst>
            <a:ext uri="{FF2B5EF4-FFF2-40B4-BE49-F238E27FC236}">
              <a16:creationId xmlns:a16="http://schemas.microsoft.com/office/drawing/2014/main" id="{F362925C-BA6C-4F4F-BD64-EE4DB43A1A9B}"/>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397147" y="8648755"/>
          <a:ext cx="158424" cy="174310"/>
        </a:xfrm>
        <a:prstGeom prst="rect">
          <a:avLst/>
        </a:prstGeom>
      </xdr:spPr>
    </xdr:pic>
    <xdr:clientData/>
  </xdr:twoCellAnchor>
  <xdr:twoCellAnchor>
    <xdr:from>
      <xdr:col>1</xdr:col>
      <xdr:colOff>5009</xdr:colOff>
      <xdr:row>55</xdr:row>
      <xdr:rowOff>173162</xdr:rowOff>
    </xdr:from>
    <xdr:to>
      <xdr:col>1</xdr:col>
      <xdr:colOff>232774</xdr:colOff>
      <xdr:row>57</xdr:row>
      <xdr:rowOff>53256</xdr:rowOff>
    </xdr:to>
    <xdr:sp macro="" textlink="">
      <xdr:nvSpPr>
        <xdr:cNvPr id="18" name="Oval 63">
          <a:extLst>
            <a:ext uri="{FF2B5EF4-FFF2-40B4-BE49-F238E27FC236}">
              <a16:creationId xmlns:a16="http://schemas.microsoft.com/office/drawing/2014/main" id="{21AFDBD1-8326-490E-9CE0-C292A7941372}"/>
            </a:ext>
          </a:extLst>
        </xdr:cNvPr>
        <xdr:cNvSpPr/>
      </xdr:nvSpPr>
      <xdr:spPr>
        <a:xfrm>
          <a:off x="379659" y="10393487"/>
          <a:ext cx="227765" cy="238869"/>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32038</xdr:colOff>
      <xdr:row>56</xdr:row>
      <xdr:rowOff>14036</xdr:rowOff>
    </xdr:from>
    <xdr:to>
      <xdr:col>1</xdr:col>
      <xdr:colOff>212091</xdr:colOff>
      <xdr:row>57</xdr:row>
      <xdr:rowOff>16928</xdr:rowOff>
    </xdr:to>
    <xdr:pic>
      <xdr:nvPicPr>
        <xdr:cNvPr id="19" name="Graphic 64" descr="Bank">
          <a:extLst>
            <a:ext uri="{FF2B5EF4-FFF2-40B4-BE49-F238E27FC236}">
              <a16:creationId xmlns:a16="http://schemas.microsoft.com/office/drawing/2014/main" id="{3688E668-0D0F-4338-AF50-19AE93480A4B}"/>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400338" y="10412161"/>
          <a:ext cx="183228" cy="187042"/>
        </a:xfrm>
        <a:prstGeom prst="rect">
          <a:avLst/>
        </a:prstGeom>
      </xdr:spPr>
    </xdr:pic>
    <xdr:clientData/>
  </xdr:twoCellAnchor>
  <xdr:twoCellAnchor>
    <xdr:from>
      <xdr:col>0</xdr:col>
      <xdr:colOff>362301</xdr:colOff>
      <xdr:row>50</xdr:row>
      <xdr:rowOff>19599</xdr:rowOff>
    </xdr:from>
    <xdr:to>
      <xdr:col>1</xdr:col>
      <xdr:colOff>239396</xdr:colOff>
      <xdr:row>51</xdr:row>
      <xdr:rowOff>76688</xdr:rowOff>
    </xdr:to>
    <xdr:sp macro="" textlink="">
      <xdr:nvSpPr>
        <xdr:cNvPr id="20" name="Oval 147">
          <a:extLst>
            <a:ext uri="{FF2B5EF4-FFF2-40B4-BE49-F238E27FC236}">
              <a16:creationId xmlns:a16="http://schemas.microsoft.com/office/drawing/2014/main" id="{38B7489E-4CDC-4862-A7DF-CFF736573D3F}"/>
            </a:ext>
          </a:extLst>
        </xdr:cNvPr>
        <xdr:cNvSpPr/>
      </xdr:nvSpPr>
      <xdr:spPr>
        <a:xfrm flipH="1">
          <a:off x="362301" y="9335049"/>
          <a:ext cx="245395" cy="238064"/>
        </a:xfrm>
        <a:prstGeom prst="ellipse">
          <a:avLst/>
        </a:prstGeom>
        <a:solidFill>
          <a:srgbClr val="5B5D6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twoCellAnchor>
    <xdr:from>
      <xdr:col>1</xdr:col>
      <xdr:colOff>30717</xdr:colOff>
      <xdr:row>50</xdr:row>
      <xdr:rowOff>59732</xdr:rowOff>
    </xdr:from>
    <xdr:to>
      <xdr:col>1</xdr:col>
      <xdr:colOff>199751</xdr:colOff>
      <xdr:row>51</xdr:row>
      <xdr:rowOff>57640</xdr:rowOff>
    </xdr:to>
    <xdr:pic>
      <xdr:nvPicPr>
        <xdr:cNvPr id="21" name="Picture 2">
          <a:extLst>
            <a:ext uri="{FF2B5EF4-FFF2-40B4-BE49-F238E27FC236}">
              <a16:creationId xmlns:a16="http://schemas.microsoft.com/office/drawing/2014/main" id="{DE016519-7CE1-49E6-8570-48BDB30F68F8}"/>
            </a:ext>
          </a:extLst>
        </xdr:cNvPr>
        <xdr:cNvPicPr>
          <a:picLocks noChangeAspect="1" noChangeArrowheads="1"/>
        </xdr:cNvPicPr>
      </xdr:nvPicPr>
      <xdr:blipFill>
        <a:blip xmlns:r="http://schemas.openxmlformats.org/officeDocument/2006/relationships" r:embed="rId15" cstate="print">
          <a:extLst>
            <a:ext uri="{BEBA8EAE-BF5A-486C-A8C5-ECC9F3942E4B}">
              <a14:imgProps xmlns:a14="http://schemas.microsoft.com/office/drawing/2010/main">
                <a14:imgLayer r:embed="rId16">
                  <a14:imgEffect>
                    <a14:brightnessContrast bright="100000" contrast="100000"/>
                  </a14:imgEffect>
                </a14:imgLayer>
              </a14:imgProps>
            </a:ext>
            <a:ext uri="{28A0092B-C50C-407E-A947-70E740481C1C}">
              <a14:useLocalDpi xmlns:a14="http://schemas.microsoft.com/office/drawing/2010/main" val="0"/>
            </a:ext>
          </a:extLst>
        </a:blip>
        <a:srcRect/>
        <a:stretch>
          <a:fillRect/>
        </a:stretch>
      </xdr:blipFill>
      <xdr:spPr bwMode="auto">
        <a:xfrm>
          <a:off x="399017" y="9375182"/>
          <a:ext cx="175384" cy="178883"/>
        </a:xfrm>
        <a:prstGeom prst="rect">
          <a:avLst/>
        </a:prstGeom>
        <a:noFill/>
      </xdr:spPr>
    </xdr:pic>
    <xdr:clientData/>
  </xdr:twoCellAnchor>
  <xdr:twoCellAnchor>
    <xdr:from>
      <xdr:col>7</xdr:col>
      <xdr:colOff>397932</xdr:colOff>
      <xdr:row>89</xdr:row>
      <xdr:rowOff>60114</xdr:rowOff>
    </xdr:from>
    <xdr:to>
      <xdr:col>9</xdr:col>
      <xdr:colOff>1442507</xdr:colOff>
      <xdr:row>90</xdr:row>
      <xdr:rowOff>95251</xdr:rowOff>
    </xdr:to>
    <xdr:sp macro="" textlink="">
      <xdr:nvSpPr>
        <xdr:cNvPr id="22" name="Tekstfelt 21">
          <a:extLst>
            <a:ext uri="{FF2B5EF4-FFF2-40B4-BE49-F238E27FC236}">
              <a16:creationId xmlns:a16="http://schemas.microsoft.com/office/drawing/2014/main" id="{FBAFBF39-D537-43C2-97B6-AB858C41C057}"/>
            </a:ext>
          </a:extLst>
        </xdr:cNvPr>
        <xdr:cNvSpPr txBox="1"/>
      </xdr:nvSpPr>
      <xdr:spPr>
        <a:xfrm>
          <a:off x="9018057" y="17052714"/>
          <a:ext cx="5041900" cy="2161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During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twoCellAnchor>
    <xdr:from>
      <xdr:col>10</xdr:col>
      <xdr:colOff>201082</xdr:colOff>
      <xdr:row>89</xdr:row>
      <xdr:rowOff>66675</xdr:rowOff>
    </xdr:from>
    <xdr:to>
      <xdr:col>12</xdr:col>
      <xdr:colOff>1481666</xdr:colOff>
      <xdr:row>90</xdr:row>
      <xdr:rowOff>101812</xdr:rowOff>
    </xdr:to>
    <xdr:sp macro="" textlink="">
      <xdr:nvSpPr>
        <xdr:cNvPr id="23" name="Tekstfelt 22">
          <a:extLst>
            <a:ext uri="{FF2B5EF4-FFF2-40B4-BE49-F238E27FC236}">
              <a16:creationId xmlns:a16="http://schemas.microsoft.com/office/drawing/2014/main" id="{C5E3A28D-8BDF-4773-B618-B38EAFC00E0B}"/>
            </a:ext>
          </a:extLst>
        </xdr:cNvPr>
        <xdr:cNvSpPr txBox="1"/>
      </xdr:nvSpPr>
      <xdr:spPr>
        <a:xfrm>
          <a:off x="14818782" y="17056100"/>
          <a:ext cx="5042959" cy="222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After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oneCellAnchor>
    <xdr:from>
      <xdr:col>2</xdr:col>
      <xdr:colOff>176389</xdr:colOff>
      <xdr:row>90</xdr:row>
      <xdr:rowOff>127000</xdr:rowOff>
    </xdr:from>
    <xdr:ext cx="1596847" cy="264560"/>
    <xdr:sp macro="" textlink="">
      <xdr:nvSpPr>
        <xdr:cNvPr id="24" name="Tekstfelt 23">
          <a:extLst>
            <a:ext uri="{FF2B5EF4-FFF2-40B4-BE49-F238E27FC236}">
              <a16:creationId xmlns:a16="http://schemas.microsoft.com/office/drawing/2014/main" id="{0259C8E3-EF53-4C0E-8FD7-F975609E75EB}"/>
            </a:ext>
          </a:extLst>
        </xdr:cNvPr>
        <xdr:cNvSpPr txBox="1"/>
      </xdr:nvSpPr>
      <xdr:spPr>
        <a:xfrm>
          <a:off x="832556" y="17469556"/>
          <a:ext cx="159684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a:solidFill>
                <a:schemeClr val="tx1"/>
              </a:solidFill>
              <a:effectLst/>
              <a:latin typeface="+mn-lt"/>
              <a:ea typeface="+mn-ea"/>
              <a:cs typeface="+mn-cs"/>
            </a:rPr>
            <a:t>Access,</a:t>
          </a:r>
          <a:r>
            <a:rPr lang="da-DK" sz="1100" baseline="0">
              <a:solidFill>
                <a:schemeClr val="tx1"/>
              </a:solidFill>
              <a:effectLst/>
              <a:latin typeface="+mn-lt"/>
              <a:ea typeface="+mn-ea"/>
              <a:cs typeface="+mn-cs"/>
            </a:rPr>
            <a:t> Prosperity, Place</a:t>
          </a:r>
          <a:endParaRPr lang="da-DK" sz="800"/>
        </a:p>
      </xdr:txBody>
    </xdr:sp>
    <xdr:clientData/>
  </xdr:oneCellAnchor>
  <xdr:twoCellAnchor>
    <xdr:from>
      <xdr:col>2</xdr:col>
      <xdr:colOff>83648</xdr:colOff>
      <xdr:row>29</xdr:row>
      <xdr:rowOff>277504</xdr:rowOff>
    </xdr:from>
    <xdr:to>
      <xdr:col>2</xdr:col>
      <xdr:colOff>242120</xdr:colOff>
      <xdr:row>30</xdr:row>
      <xdr:rowOff>10265</xdr:rowOff>
    </xdr:to>
    <xdr:pic>
      <xdr:nvPicPr>
        <xdr:cNvPr id="25" name="Graphic 74" descr="Sun">
          <a:extLst>
            <a:ext uri="{FF2B5EF4-FFF2-40B4-BE49-F238E27FC236}">
              <a16:creationId xmlns:a16="http://schemas.microsoft.com/office/drawing/2014/main" id="{98BC8295-935E-4569-8B19-2A2582EF621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7698" y="5732154"/>
          <a:ext cx="158472" cy="12161"/>
        </a:xfrm>
        <a:prstGeom prst="rect">
          <a:avLst/>
        </a:prstGeom>
      </xdr:spPr>
    </xdr:pic>
    <xdr:clientData/>
  </xdr:twoCellAnchor>
  <xdr:twoCellAnchor>
    <xdr:from>
      <xdr:col>2</xdr:col>
      <xdr:colOff>73122</xdr:colOff>
      <xdr:row>35</xdr:row>
      <xdr:rowOff>123803</xdr:rowOff>
    </xdr:from>
    <xdr:to>
      <xdr:col>2</xdr:col>
      <xdr:colOff>246726</xdr:colOff>
      <xdr:row>36</xdr:row>
      <xdr:rowOff>8662</xdr:rowOff>
    </xdr:to>
    <xdr:pic>
      <xdr:nvPicPr>
        <xdr:cNvPr id="26" name="Graphic 68" descr="Leaf">
          <a:extLst>
            <a:ext uri="{FF2B5EF4-FFF2-40B4-BE49-F238E27FC236}">
              <a16:creationId xmlns:a16="http://schemas.microsoft.com/office/drawing/2014/main" id="{2328E6CA-4552-426B-80DD-7EACB778D77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27172" y="6778603"/>
          <a:ext cx="173604" cy="6900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268657</xdr:colOff>
      <xdr:row>10</xdr:row>
      <xdr:rowOff>142874</xdr:rowOff>
    </xdr:from>
    <xdr:to>
      <xdr:col>2</xdr:col>
      <xdr:colOff>1056006</xdr:colOff>
      <xdr:row>14</xdr:row>
      <xdr:rowOff>19172</xdr:rowOff>
    </xdr:to>
    <xdr:sp macro="" textlink="">
      <xdr:nvSpPr>
        <xdr:cNvPr id="2" name="Oval 73">
          <a:extLst>
            <a:ext uri="{FF2B5EF4-FFF2-40B4-BE49-F238E27FC236}">
              <a16:creationId xmlns:a16="http://schemas.microsoft.com/office/drawing/2014/main" id="{4B09849D-A5B0-438E-A5D8-4A8859E57E54}"/>
            </a:ext>
          </a:extLst>
        </xdr:cNvPr>
        <xdr:cNvSpPr/>
      </xdr:nvSpPr>
      <xdr:spPr>
        <a:xfrm>
          <a:off x="852063" y="1976437"/>
          <a:ext cx="787349" cy="721641"/>
        </a:xfrm>
        <a:prstGeom prst="ellipse">
          <a:avLst/>
        </a:prstGeom>
        <a:solidFill>
          <a:srgbClr val="009DA5"/>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72000" rIns="72000" bIns="72000" numCol="1" spcCol="0" rtlCol="0" fromWordArt="0" anchor="ctr" anchorCtr="0" forceAA="0" compatLnSpc="1">
          <a:prstTxWarp prst="textNoShape">
            <a:avLst/>
          </a:prstTxWarp>
          <a:noAutofit/>
        </a:bodyPr>
        <a:lstStyle>
          <a:defPPr>
            <a:defRPr lang="fr-FR"/>
          </a:defPPr>
          <a:lvl1pPr marL="0" algn="l" defTabSz="914400" rtl="0" eaLnBrk="1" latinLnBrk="0" hangingPunct="1">
            <a:defRPr sz="1800" kern="1200">
              <a:solidFill>
                <a:sysClr val="window" lastClr="FFFFFF"/>
              </a:solidFill>
              <a:latin typeface="Franklin Gothic Book"/>
            </a:defRPr>
          </a:lvl1pPr>
          <a:lvl2pPr marL="457200" algn="l" defTabSz="914400" rtl="0" eaLnBrk="1" latinLnBrk="0" hangingPunct="1">
            <a:defRPr sz="1800" kern="1200">
              <a:solidFill>
                <a:sysClr val="window" lastClr="FFFFFF"/>
              </a:solidFill>
              <a:latin typeface="Franklin Gothic Book"/>
            </a:defRPr>
          </a:lvl2pPr>
          <a:lvl3pPr marL="914400" algn="l" defTabSz="914400" rtl="0" eaLnBrk="1" latinLnBrk="0" hangingPunct="1">
            <a:defRPr sz="1800" kern="1200">
              <a:solidFill>
                <a:sysClr val="window" lastClr="FFFFFF"/>
              </a:solidFill>
              <a:latin typeface="Franklin Gothic Book"/>
            </a:defRPr>
          </a:lvl3pPr>
          <a:lvl4pPr marL="1371600" algn="l" defTabSz="914400" rtl="0" eaLnBrk="1" latinLnBrk="0" hangingPunct="1">
            <a:defRPr sz="1800" kern="1200">
              <a:solidFill>
                <a:sysClr val="window" lastClr="FFFFFF"/>
              </a:solidFill>
              <a:latin typeface="Franklin Gothic Book"/>
            </a:defRPr>
          </a:lvl4pPr>
          <a:lvl5pPr marL="1828800" algn="l" defTabSz="914400" rtl="0" eaLnBrk="1" latinLnBrk="0" hangingPunct="1">
            <a:defRPr sz="1800" kern="1200">
              <a:solidFill>
                <a:sysClr val="window" lastClr="FFFFFF"/>
              </a:solidFill>
              <a:latin typeface="Franklin Gothic Book"/>
            </a:defRPr>
          </a:lvl5pPr>
          <a:lvl6pPr marL="2286000" algn="l" defTabSz="914400" rtl="0" eaLnBrk="1" latinLnBrk="0" hangingPunct="1">
            <a:defRPr sz="1800" kern="1200">
              <a:solidFill>
                <a:sysClr val="window" lastClr="FFFFFF"/>
              </a:solidFill>
              <a:latin typeface="Franklin Gothic Book"/>
            </a:defRPr>
          </a:lvl6pPr>
          <a:lvl7pPr marL="2743200" algn="l" defTabSz="914400" rtl="0" eaLnBrk="1" latinLnBrk="0" hangingPunct="1">
            <a:defRPr sz="1800" kern="1200">
              <a:solidFill>
                <a:sysClr val="window" lastClr="FFFFFF"/>
              </a:solidFill>
              <a:latin typeface="Franklin Gothic Book"/>
            </a:defRPr>
          </a:lvl7pPr>
          <a:lvl8pPr marL="3200400" algn="l" defTabSz="914400" rtl="0" eaLnBrk="1" latinLnBrk="0" hangingPunct="1">
            <a:defRPr sz="1800" kern="1200">
              <a:solidFill>
                <a:sysClr val="window" lastClr="FFFFFF"/>
              </a:solidFill>
              <a:latin typeface="Franklin Gothic Book"/>
            </a:defRPr>
          </a:lvl8pPr>
          <a:lvl9pPr marL="3657600" algn="l" defTabSz="914400" rtl="0" eaLnBrk="1" latinLnBrk="0" hangingPunct="1">
            <a:defRPr sz="1800" kern="1200">
              <a:solidFill>
                <a:sysClr val="window" lastClr="FFFFFF"/>
              </a:solidFill>
              <a:latin typeface="Franklin Gothic Book"/>
            </a:defRPr>
          </a:lvl9pPr>
        </a:lstStyle>
        <a:p>
          <a:pPr algn="ctr"/>
          <a:endParaRPr lang="en-US" sz="1200"/>
        </a:p>
      </xdr:txBody>
    </xdr:sp>
    <xdr:clientData/>
  </xdr:twoCellAnchor>
  <xdr:oneCellAnchor>
    <xdr:from>
      <xdr:col>2</xdr:col>
      <xdr:colOff>347279</xdr:colOff>
      <xdr:row>11</xdr:row>
      <xdr:rowOff>0</xdr:rowOff>
    </xdr:from>
    <xdr:ext cx="629587" cy="645660"/>
    <xdr:pic>
      <xdr:nvPicPr>
        <xdr:cNvPr id="3" name="Grafik 4" descr="Forstørrelsesglas med massiv udfyldning">
          <a:extLst>
            <a:ext uri="{FF2B5EF4-FFF2-40B4-BE49-F238E27FC236}">
              <a16:creationId xmlns:a16="http://schemas.microsoft.com/office/drawing/2014/main" id="{5979922D-8223-485E-9C46-2B74E2DAB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3860" y="6817543"/>
          <a:ext cx="629587" cy="645660"/>
        </a:xfrm>
        <a:prstGeom prst="rect">
          <a:avLst/>
        </a:prstGeom>
      </xdr:spPr>
    </xdr:pic>
    <xdr:clientData/>
  </xdr:oneCellAnchor>
  <xdr:twoCellAnchor>
    <xdr:from>
      <xdr:col>4</xdr:col>
      <xdr:colOff>397932</xdr:colOff>
      <xdr:row>58</xdr:row>
      <xdr:rowOff>60114</xdr:rowOff>
    </xdr:from>
    <xdr:to>
      <xdr:col>6</xdr:col>
      <xdr:colOff>1442507</xdr:colOff>
      <xdr:row>59</xdr:row>
      <xdr:rowOff>95251</xdr:rowOff>
    </xdr:to>
    <xdr:sp macro="" textlink="">
      <xdr:nvSpPr>
        <xdr:cNvPr id="4" name="Tekstfelt 3">
          <a:extLst>
            <a:ext uri="{FF2B5EF4-FFF2-40B4-BE49-F238E27FC236}">
              <a16:creationId xmlns:a16="http://schemas.microsoft.com/office/drawing/2014/main" id="{B9940397-6533-402C-AD7A-BE5784D1D5AA}"/>
            </a:ext>
          </a:extLst>
        </xdr:cNvPr>
        <xdr:cNvSpPr txBox="1"/>
      </xdr:nvSpPr>
      <xdr:spPr>
        <a:xfrm>
          <a:off x="9021232" y="17268614"/>
          <a:ext cx="5045075" cy="219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During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twoCellAnchor>
    <xdr:from>
      <xdr:col>7</xdr:col>
      <xdr:colOff>201082</xdr:colOff>
      <xdr:row>58</xdr:row>
      <xdr:rowOff>66675</xdr:rowOff>
    </xdr:from>
    <xdr:to>
      <xdr:col>9</xdr:col>
      <xdr:colOff>1481666</xdr:colOff>
      <xdr:row>59</xdr:row>
      <xdr:rowOff>101812</xdr:rowOff>
    </xdr:to>
    <xdr:sp macro="" textlink="">
      <xdr:nvSpPr>
        <xdr:cNvPr id="5" name="Tekstfelt 4">
          <a:extLst>
            <a:ext uri="{FF2B5EF4-FFF2-40B4-BE49-F238E27FC236}">
              <a16:creationId xmlns:a16="http://schemas.microsoft.com/office/drawing/2014/main" id="{FAC27A85-9F3F-47EE-803E-9C64B0F705E2}"/>
            </a:ext>
          </a:extLst>
        </xdr:cNvPr>
        <xdr:cNvSpPr txBox="1"/>
      </xdr:nvSpPr>
      <xdr:spPr>
        <a:xfrm>
          <a:off x="14825132" y="17275175"/>
          <a:ext cx="5046134" cy="219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da-DK" b="1"/>
            <a:t>After the implementation/establishment of the initiative</a:t>
          </a:r>
          <a:endParaRPr lang="da-DK"/>
        </a:p>
        <a:p>
          <a:pPr algn="ctr"/>
          <a:endParaRPr lang="da-DK" sz="1100" b="1">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40knowledgehub.org/s/article/Inclusive-Planning-Executive-Guide?language=en_US"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kk.dk/politik/politikker-og-indsatser/bolig-byggeri-og-byliv/vores-koebenhavn" TargetMode="External"/><Relationship Id="rId18" Type="http://schemas.openxmlformats.org/officeDocument/2006/relationships/hyperlink" Target="https://kk.sites.itera.dk/apps/kk_pub2/index.asp?mode=detalje&amp;id=1797" TargetMode="External"/><Relationship Id="rId26" Type="http://schemas.openxmlformats.org/officeDocument/2006/relationships/hyperlink" Target="https://www.kk.dk/sites/default/files/agenda/3a580b34-8bf5-4df2-b808-b92bdbeb4a25/b4e2752e-6b21-498c-9c99-a3428f9f2a58-bilag-2.pdf" TargetMode="External"/><Relationship Id="rId39" Type="http://schemas.openxmlformats.org/officeDocument/2006/relationships/hyperlink" Target="https://www.kk.dk/sites/default/files/2024-03/Demensstrategi2020_29.11.21-a.pdf" TargetMode="External"/><Relationship Id="rId21" Type="http://schemas.openxmlformats.org/officeDocument/2006/relationships/hyperlink" Target="https://dma.mst.dk/vis-sag/1723160" TargetMode="External"/><Relationship Id="rId34" Type="http://schemas.openxmlformats.org/officeDocument/2006/relationships/hyperlink" Target="https://www.kk.dk/politik/politikker-og-indsatser/omsorg-og-saerlig-stoette/handicappolitik" TargetMode="External"/><Relationship Id="rId42" Type="http://schemas.openxmlformats.org/officeDocument/2006/relationships/hyperlink" Target="https://www.kk.dk/sites/default/files/2024-06/Handleplan%20for%20bedre%20mental%20sundhed%202019-25.pdf" TargetMode="External"/><Relationship Id="rId47" Type="http://schemas.openxmlformats.org/officeDocument/2006/relationships/hyperlink" Target="https://www.kk.dk/politik/politikker-og-indsatser/integration-og-medborgerskab/integration-i-koebenhavns-kommune" TargetMode="External"/><Relationship Id="rId50" Type="http://schemas.openxmlformats.org/officeDocument/2006/relationships/hyperlink" Target="https://www.kk.dk/politik/politikker-og-indsatser/bolig-byggeri-og-byliv/boligredegoerelsen" TargetMode="External"/><Relationship Id="rId55" Type="http://schemas.openxmlformats.org/officeDocument/2006/relationships/hyperlink" Target="https://kps23.kk.dk/" TargetMode="External"/><Relationship Id="rId7" Type="http://schemas.openxmlformats.org/officeDocument/2006/relationships/hyperlink" Target="https://www.kk.dk/politik/politikker-og-indsatser/klima-og-miljoe/klimatilpasning" TargetMode="External"/><Relationship Id="rId2" Type="http://schemas.openxmlformats.org/officeDocument/2006/relationships/hyperlink" Target="https://www.kk.dk/dagsordener-og-referater/Folkeoplysningsudvalget/m%C3%B8de-11042023/referat/punkt-4" TargetMode="External"/><Relationship Id="rId16" Type="http://schemas.openxmlformats.org/officeDocument/2006/relationships/hyperlink" Target="https://www.kk.dk/politik/politikker-og-indsatser/trafik-og-fremkommelighed/handlingsplan-for-delebilisme-2022-2025" TargetMode="External"/><Relationship Id="rId29" Type="http://schemas.openxmlformats.org/officeDocument/2006/relationships/hyperlink" Target="https://kk.sites.itera.dk/apps/kk_pub2/index.asp?mode=detalje&amp;id=1620" TargetMode="External"/><Relationship Id="rId11" Type="http://schemas.openxmlformats.org/officeDocument/2006/relationships/hyperlink" Target="https://biodiversitet.kk.dk/koebenhavns-nye-strategi-for-biodiversitet" TargetMode="External"/><Relationship Id="rId24" Type="http://schemas.openxmlformats.org/officeDocument/2006/relationships/hyperlink" Target="https://kk.sites.itera.dk/apps/kk_pub2/index.asp?mode=detalje&amp;id=1712" TargetMode="External"/><Relationship Id="rId32" Type="http://schemas.openxmlformats.org/officeDocument/2006/relationships/hyperlink" Target="https://www.kk.dk/politik/politikker-og-indsatser/omsorg-og-saerlig-stoette/et-godt-liv-med-deltagelse-i-faellesskabet-plan-for-handicapomraadet-2021-2024" TargetMode="External"/><Relationship Id="rId37" Type="http://schemas.openxmlformats.org/officeDocument/2006/relationships/hyperlink" Target="https://www.kk.dk/sites/default/files/2022-03/Faktaark_introduktion_til_B%C3%B8rne_og_Ungdomsforvaltningen_FINAL-a.pdf" TargetMode="External"/><Relationship Id="rId40" Type="http://schemas.openxmlformats.org/officeDocument/2006/relationships/hyperlink" Target="https://www.kk.dk/politik/politikker-og-indsatser/sundhed-og-sygdom/sundhedspolitik-2015-2025" TargetMode="External"/><Relationship Id="rId45" Type="http://schemas.openxmlformats.org/officeDocument/2006/relationships/hyperlink" Target="https://www.kk.dk/dagsordener-og-referater/Besk%C3%A6ftigelses-%20og%20Integrationsudvalget/m%C3%B8de-22012024/referat/punkt-2" TargetMode="External"/><Relationship Id="rId53" Type="http://schemas.openxmlformats.org/officeDocument/2006/relationships/hyperlink" Target="https://www.kk.dk/dagsordener-og-referater/Indre%20By%20Lokaludvalg/m%C3%B8de-05052022/referat/punkt-7" TargetMode="External"/><Relationship Id="rId58" Type="http://schemas.openxmlformats.org/officeDocument/2006/relationships/hyperlink" Target="https://www.kk.dk/dagsordener-og-referater/Teknik-%20og%20Milj%C3%B8udvalget/m%C3%B8de-22042024/referat/punkt-6" TargetMode="External"/><Relationship Id="rId5" Type="http://schemas.openxmlformats.org/officeDocument/2006/relationships/hyperlink" Target="https://www.kk.dk/politik/politikker-og-indsatser/klima-og-miljoe/klimatilpasning" TargetMode="External"/><Relationship Id="rId61" Type="http://schemas.openxmlformats.org/officeDocument/2006/relationships/hyperlink" Target="https://www.kk.dk/politik/lokaludvalg-saerlige-udvalg-raad-og-naevn/naevn/bevillingsnaevnet" TargetMode="External"/><Relationship Id="rId19" Type="http://schemas.openxmlformats.org/officeDocument/2006/relationships/hyperlink" Target="https://kk.sites.itera.dk/apps/kk_pub2/index.asp?mode=detalje&amp;id=818" TargetMode="External"/><Relationship Id="rId14" Type="http://schemas.openxmlformats.org/officeDocument/2006/relationships/hyperlink" Target="https://kk.sites.itera.dk/apps/kk_pub2/index.asp?mode=detalje&amp;id=1990" TargetMode="External"/><Relationship Id="rId22" Type="http://schemas.openxmlformats.org/officeDocument/2006/relationships/hyperlink" Target="https://www.kk.dk/dagsordener-og-referater/Teknik-%20og%20Milj%C3%B8udvalget/m%C3%B8de-27052024/referat/punkt-6" TargetMode="External"/><Relationship Id="rId27" Type="http://schemas.openxmlformats.org/officeDocument/2006/relationships/hyperlink" Target="https://www.kk.dk/sites/default/files/2024-02/16.02.24%20-%20svar%20til%20Jakob%20N%C3%A6sager%20%28C%29%20om%20Hvor%20mange%20boliger%20i%20K%C3%B8benhavns%20Kommune%20der%20er%20i%20risiko%20for%20stormflodsskader.pdf" TargetMode="External"/><Relationship Id="rId30" Type="http://schemas.openxmlformats.org/officeDocument/2006/relationships/hyperlink" Target="https://kk.sites.itera.dk/apps/kk_pub2/index.asp?mode=detalje&amp;id=2796" TargetMode="External"/><Relationship Id="rId35" Type="http://schemas.openxmlformats.org/officeDocument/2006/relationships/hyperlink" Target="https://www.kk.dk/sites/default/files/agenda/0b90aa5e-34a2-4e46-bfed-9fedf97d557e/928e06ea-c923-42e2-991b-e7f4c743bc8a-bilag-1.pdf" TargetMode="External"/><Relationship Id="rId43" Type="http://schemas.openxmlformats.org/officeDocument/2006/relationships/hyperlink" Target="https://www.kk.dk/om-kommunen/forvaltninger/beskaeftigelses-og-integrationsforvaltningen/retning-og-kerneopgave" TargetMode="External"/><Relationship Id="rId48" Type="http://schemas.openxmlformats.org/officeDocument/2006/relationships/hyperlink" Target="https://www.kk.dk/politik/politikker-og-indsatser/integration-og-medborgerskab/forebyggelse-af-negativ-social-kontrol" TargetMode="External"/><Relationship Id="rId56" Type="http://schemas.openxmlformats.org/officeDocument/2006/relationships/hyperlink" Target="https://maaltider.kk.dk/for-koebenhavnere/mad-og-maaltidsstrategi/status-paa-implementering-2021" TargetMode="External"/><Relationship Id="rId8" Type="http://schemas.openxmlformats.org/officeDocument/2006/relationships/hyperlink" Target="https://planer.kk.dk/spildevandsplan-2018/" TargetMode="External"/><Relationship Id="rId51" Type="http://schemas.openxmlformats.org/officeDocument/2006/relationships/hyperlink" Target="https://www.kk.dk/sites/default/files/agenda/348858af-3ecf-47aa-9ef3-4becfba8beff/31a5ff98-1ab6-45c9-9cee-c60fd587110e-bilag-2_0.pdf" TargetMode="External"/><Relationship Id="rId3" Type="http://schemas.openxmlformats.org/officeDocument/2006/relationships/hyperlink" Target="https://www.kk.dk/sites/default/files/agenda/1e989a09-2799-4d24-9a78-01681700ac3a/cb79c6ba-c807-4a44-b95a-6efcad9200ca-bilag-1_0.pdf" TargetMode="External"/><Relationship Id="rId12" Type="http://schemas.openxmlformats.org/officeDocument/2006/relationships/hyperlink" Target="https://kk.sites.itera.dk/apps/kk_pub2/index.asp?mode=detalje&amp;id=1447" TargetMode="External"/><Relationship Id="rId17" Type="http://schemas.openxmlformats.org/officeDocument/2006/relationships/hyperlink" Target="https://kk.sites.itera.dk/apps/kk_pub2/index.asp?mode=detalje&amp;id=2615" TargetMode="External"/><Relationship Id="rId25" Type="http://schemas.openxmlformats.org/officeDocument/2006/relationships/hyperlink" Target="https://www.kk.dk/sites/default/files/agenda/8d1e7bba-001e-45d4-932e-7f5a8954b7d5/3fcc6bc2-62e3-47d4-86e0-c114778718e3-bilag-2.pdf" TargetMode="External"/><Relationship Id="rId33" Type="http://schemas.openxmlformats.org/officeDocument/2006/relationships/hyperlink" Target="https://www.kk.dk/dagsordener-og-referater/Socialudvalget/m%C3%B8de-16112022/referat/punkt-5" TargetMode="External"/><Relationship Id="rId38" Type="http://schemas.openxmlformats.org/officeDocument/2006/relationships/hyperlink" Target="https://www.kk.dk/politik/politikker-og-indsatser/boern-og-unge/strategi-for-boern-og-unge-i-koebenhavn-2022-2025" TargetMode="External"/><Relationship Id="rId46" Type="http://schemas.openxmlformats.org/officeDocument/2006/relationships/hyperlink" Target="https://www.kk.dk/politik/politikker-og-indsatser/integration-og-medborgerskab/integration-i-koebenhavns-kommune" TargetMode="External"/><Relationship Id="rId59" Type="http://schemas.openxmlformats.org/officeDocument/2006/relationships/hyperlink" Target="https://www.kk.dk/sites/default/files/2021-11/koebenhavns_kommunes_lgbt_politik.pdf" TargetMode="External"/><Relationship Id="rId20" Type="http://schemas.openxmlformats.org/officeDocument/2006/relationships/hyperlink" Target="https://www.kk.dk/politik/politikker-og-indsatser/klima-og-miljoe/traepolitik" TargetMode="External"/><Relationship Id="rId41" Type="http://schemas.openxmlformats.org/officeDocument/2006/relationships/hyperlink" Target="https://www.kk.dk/politik/politikker-og-indsatser/omsorg-og-saerlig-stoette/senior-og-aeldrepolitik-2024-2027" TargetMode="External"/><Relationship Id="rId54" Type="http://schemas.openxmlformats.org/officeDocument/2006/relationships/hyperlink" Target="https://kp19.kk.dk/" TargetMode="External"/><Relationship Id="rId62" Type="http://schemas.openxmlformats.org/officeDocument/2006/relationships/printerSettings" Target="../printerSettings/printerSettings1.bin"/><Relationship Id="rId1" Type="http://schemas.openxmlformats.org/officeDocument/2006/relationships/hyperlink" Target="https://www.kk.dk/sites/default/files/agenda/fe73cb9c-2f68-4384-868b-90a694106bab/9617942f-180b-4855-9c2a-862700c06233-bilag-2_0.pdf" TargetMode="External"/><Relationship Id="rId6" Type="http://schemas.openxmlformats.org/officeDocument/2006/relationships/hyperlink" Target="https://www.kk.dk/politik/politikker-og-indsatser/klima-og-miljoe/klimatilpasning" TargetMode="External"/><Relationship Id="rId15" Type="http://schemas.openxmlformats.org/officeDocument/2006/relationships/hyperlink" Target="https://www.kk.dk/politik/politikker-og-indsatser/trafik-og-fremkommelighed/handlingsplan-for-groen-mobilitet" TargetMode="External"/><Relationship Id="rId23" Type="http://schemas.openxmlformats.org/officeDocument/2006/relationships/hyperlink" Target="https://kk.sites.itera.dk/apps/kk_pub2/index.asp?mode=detalje&amp;id=2668" TargetMode="External"/><Relationship Id="rId28" Type="http://schemas.openxmlformats.org/officeDocument/2006/relationships/hyperlink" Target="https://kk.sites.itera.dk/apps/kk_pub2/index.asp?mode=detalje&amp;id=2617" TargetMode="External"/><Relationship Id="rId36" Type="http://schemas.openxmlformats.org/officeDocument/2006/relationships/hyperlink" Target="https://blg.aula.dk/sites/blg.aula.dk/files/arkiv/Download_filer/KK%20antimobbestrategi%20til%20folkeskoler.pdf" TargetMode="External"/><Relationship Id="rId49" Type="http://schemas.openxmlformats.org/officeDocument/2006/relationships/hyperlink" Target="https://www.kk.dk/sites/default/files/2021-06/groenne_job_groenne_kompetencer_arbejdskraft_til_groen_omstilling.pdf" TargetMode="External"/><Relationship Id="rId57" Type="http://schemas.openxmlformats.org/officeDocument/2006/relationships/hyperlink" Target="https://maaltider.kk.dk/for-koebenhavnere/mad-og-maaltidsstrategi" TargetMode="External"/><Relationship Id="rId10" Type="http://schemas.openxmlformats.org/officeDocument/2006/relationships/hyperlink" Target="https://kk.sites.itera.dk/apps/kk_pub2/index.asp?mode=detalje&amp;id=2596" TargetMode="External"/><Relationship Id="rId31" Type="http://schemas.openxmlformats.org/officeDocument/2006/relationships/hyperlink" Target="https://www.kk.dk/politik/politikker-og-indsatser/omsorg-og-saerlig-stoette/en-plads-i-faellesskabet-plan-for-udsatte-boern-og-unge-2021-2024" TargetMode="External"/><Relationship Id="rId44" Type="http://schemas.openxmlformats.org/officeDocument/2006/relationships/hyperlink" Target="https://www.kk.dk/politik/politikker-og-indsatser/integration-og-medborgerskab/et-koebenhavn-uden-etnisk-diskrimination" TargetMode="External"/><Relationship Id="rId52" Type="http://schemas.openxmlformats.org/officeDocument/2006/relationships/hyperlink" Target="https://www.kk.dk/politik/politikker-og-indsatser/beskaeftigelse-erhverv-og-oekonomi/erhvervsstrategi-2024-2027" TargetMode="External"/><Relationship Id="rId60" Type="http://schemas.openxmlformats.org/officeDocument/2006/relationships/hyperlink" Target="https://www.kk.dk/politik/politikker-og-indsatser/sikker-by/sikker-by-strategi-2022-2025" TargetMode="External"/><Relationship Id="rId4" Type="http://schemas.openxmlformats.org/officeDocument/2006/relationships/hyperlink" Target="https://www.kk.dk/sites/default/files/agenda/256e770d-c8af-48f6-8b1c-04bb3efd7b6d/93ce583b-4b5d-457b-a507-61be80b72e4d-bilag-2_0.pdf" TargetMode="External"/><Relationship Id="rId9" Type="http://schemas.openxmlformats.org/officeDocument/2006/relationships/hyperlink" Target="https://www.kk.dk/dagsordener-og-referater/Teknik-%20og%20Milj%C3%B8udvalget/m%C3%B8de-27112023/referat/punkt-6"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kk.dk/sites/default/files/2023-08/Status%20p%C3%A5%20K%C3%B8benhavn%202023.pdf" TargetMode="External"/><Relationship Id="rId18" Type="http://schemas.openxmlformats.org/officeDocument/2006/relationships/hyperlink" Target="https://www.kk.dk/sites/default/files/2023-08/Status%20p%C3%A5%20K%C3%B8benhavn%202023.pdf" TargetMode="External"/><Relationship Id="rId26" Type="http://schemas.openxmlformats.org/officeDocument/2006/relationships/hyperlink" Target="https://www.kk.dk/sites/default/files/2023-08/Status%20p%C3%A5%20K%C3%B8benhavn%202023.pdf" TargetMode="External"/><Relationship Id="rId39" Type="http://schemas.openxmlformats.org/officeDocument/2006/relationships/hyperlink" Target="https://www.dmi.dk/klima-atlas/data-og-rapporter-klimaatlas" TargetMode="External"/><Relationship Id="rId21" Type="http://schemas.openxmlformats.org/officeDocument/2006/relationships/hyperlink" Target="https://www.kk.dk/sites/default/files/2023-08/Status%20p%C3%A5%20K%C3%B8benhavn%202023.pdf" TargetMode="External"/><Relationship Id="rId34" Type="http://schemas.openxmlformats.org/officeDocument/2006/relationships/hyperlink" Target="https://www.kk.dk/sites/default/files/2023-08/Status%20p%C3%A5%20K%C3%B8benhavn%202023.pdf" TargetMode="External"/><Relationship Id="rId42" Type="http://schemas.openxmlformats.org/officeDocument/2006/relationships/hyperlink" Target="https://www.kk.dk/sites/default/files/2023-08/Status%20p%C3%A5%20K%C3%B8benhavn%202023.pdf" TargetMode="External"/><Relationship Id="rId47" Type="http://schemas.openxmlformats.org/officeDocument/2006/relationships/hyperlink" Target="https://www.dmi.dk/klima-atlas/data-og-rapporter-klimaatlas" TargetMode="External"/><Relationship Id="rId7" Type="http://schemas.openxmlformats.org/officeDocument/2006/relationships/hyperlink" Target="https://www.dst.dk/da/Statistik/kommunekort/kommunefakta/kommune.aspx?kom=101" TargetMode="External"/><Relationship Id="rId2" Type="http://schemas.openxmlformats.org/officeDocument/2006/relationships/hyperlink" Target="https://www.dst.dk/da/Statistik/kommunekort/kommunefakta/kommune.aspx?kom=101" TargetMode="External"/><Relationship Id="rId16" Type="http://schemas.openxmlformats.org/officeDocument/2006/relationships/hyperlink" Target="https://www.kk.dk/sites/default/files/2023-08/Status%20p%C3%A5%20K%C3%B8benhavn%202023.pdf" TargetMode="External"/><Relationship Id="rId29" Type="http://schemas.openxmlformats.org/officeDocument/2006/relationships/hyperlink" Target="https://www.kk.dk/sites/default/files/2023-08/Status%20p%C3%A5%20K%C3%B8benhavn%202023.pdf" TargetMode="External"/><Relationship Id="rId11" Type="http://schemas.openxmlformats.org/officeDocument/2006/relationships/hyperlink" Target="https://www.kk.dk/sites/default/files/2023-08/Status%20p%C3%A5%20K%C3%B8benhavn%202023.pdf" TargetMode="External"/><Relationship Id="rId24" Type="http://schemas.openxmlformats.org/officeDocument/2006/relationships/hyperlink" Target="https://www.kk.dk/sites/default/files/2023-08/Status%20p%C3%A5%20K%C3%B8benhavn%202023.pdf" TargetMode="External"/><Relationship Id="rId32" Type="http://schemas.openxmlformats.org/officeDocument/2006/relationships/hyperlink" Target="https://www.kk.dk/sites/default/files/2023-08/Status%20p%C3%A5%20K%C3%B8benhavn%202023.pdf" TargetMode="External"/><Relationship Id="rId37" Type="http://schemas.openxmlformats.org/officeDocument/2006/relationships/hyperlink" Target="https://www.dmi.dk/klima-atlas/data-og-rapporter-klimaatlas" TargetMode="External"/><Relationship Id="rId40" Type="http://schemas.openxmlformats.org/officeDocument/2006/relationships/hyperlink" Target="https://www.kk.dk/sites/default/files/2023-08/Status%20p%C3%A5%20K%C3%B8benhavn%202023.pdf" TargetMode="External"/><Relationship Id="rId45" Type="http://schemas.openxmlformats.org/officeDocument/2006/relationships/hyperlink" Target="https://www.kk.dk/sites/default/files/2023-08/Status%20p%C3%A5%20K%C3%B8benhavn%202023.pdf" TargetMode="External"/><Relationship Id="rId5" Type="http://schemas.openxmlformats.org/officeDocument/2006/relationships/hyperlink" Target="https://www.dst.dk/da/Statistik/kommunekort/kommunefakta/kommune.aspx?kom=101" TargetMode="External"/><Relationship Id="rId15" Type="http://schemas.openxmlformats.org/officeDocument/2006/relationships/hyperlink" Target="https://www.kk.dk/sites/default/files/2023-08/Status%20p%C3%A5%20K%C3%B8benhavn%202023.pdf" TargetMode="External"/><Relationship Id="rId23" Type="http://schemas.openxmlformats.org/officeDocument/2006/relationships/hyperlink" Target="https://www.kk.dk/sites/default/files/2023-08/Status%20p%C3%A5%20K%C3%B8benhavn%202023.pdf" TargetMode="External"/><Relationship Id="rId28" Type="http://schemas.openxmlformats.org/officeDocument/2006/relationships/hyperlink" Target="https://www.kk.dk/sites/default/files/2023-08/Status%20p%C3%A5%20K%C3%B8benhavn%202023.pdf" TargetMode="External"/><Relationship Id="rId36" Type="http://schemas.openxmlformats.org/officeDocument/2006/relationships/hyperlink" Target="https://www.dmi.dk/klima-atlas/data-og-rapporter-klimaatlas" TargetMode="External"/><Relationship Id="rId49" Type="http://schemas.openxmlformats.org/officeDocument/2006/relationships/hyperlink" Target="https://www.dmi.dk/klima-atlas/data-og-rapporter-klimaatlas" TargetMode="External"/><Relationship Id="rId10" Type="http://schemas.openxmlformats.org/officeDocument/2006/relationships/hyperlink" Target="https://www.kk.dk/sites/default/files/2023-08/Status%20p%C3%A5%20K%C3%B8benhavn%202023.pdf" TargetMode="External"/><Relationship Id="rId19" Type="http://schemas.openxmlformats.org/officeDocument/2006/relationships/hyperlink" Target="https://www.kk.dk/sites/default/files/2023-08/Status%20p%C3%A5%20K%C3%B8benhavn%202023.pdf" TargetMode="External"/><Relationship Id="rId31" Type="http://schemas.openxmlformats.org/officeDocument/2006/relationships/hyperlink" Target="https://www.kk.dk/sites/default/files/2023-08/Status%20p%C3%A5%20K%C3%B8benhavn%202023.pdf" TargetMode="External"/><Relationship Id="rId44" Type="http://schemas.openxmlformats.org/officeDocument/2006/relationships/hyperlink" Target="https://extranet.dst.dk/pyramide/pyramide.htm" TargetMode="External"/><Relationship Id="rId4" Type="http://schemas.openxmlformats.org/officeDocument/2006/relationships/hyperlink" Target="https://kk.sites.itera.dk/apps/kk_pub2/index.asp?mode=detalje&amp;id=2667" TargetMode="External"/><Relationship Id="rId9" Type="http://schemas.openxmlformats.org/officeDocument/2006/relationships/hyperlink" Target="https://www.kk.dk/sites/default/files/2023-08/Status%20p%C3%A5%20K%C3%B8benhavn%202023.pdf" TargetMode="External"/><Relationship Id="rId14" Type="http://schemas.openxmlformats.org/officeDocument/2006/relationships/hyperlink" Target="https://www.kk.dk/sites/default/files/2023-08/Status%20p%C3%A5%20K%C3%B8benhavn%202023.pdf" TargetMode="External"/><Relationship Id="rId22" Type="http://schemas.openxmlformats.org/officeDocument/2006/relationships/hyperlink" Target="https://www.kk.dk/sites/default/files/2023-08/Status%20p%C3%A5%20K%C3%B8benhavn%202023.pdf" TargetMode="External"/><Relationship Id="rId27" Type="http://schemas.openxmlformats.org/officeDocument/2006/relationships/hyperlink" Target="https://www.kk.dk/sites/default/files/2023-08/Status%20p%C3%A5%20K%C3%B8benhavn%202023.pdf" TargetMode="External"/><Relationship Id="rId30" Type="http://schemas.openxmlformats.org/officeDocument/2006/relationships/hyperlink" Target="https://www.kk.dk/sites/default/files/2023-08/Status%20p%C3%A5%20K%C3%B8benhavn%202023.pdf" TargetMode="External"/><Relationship Id="rId35" Type="http://schemas.openxmlformats.org/officeDocument/2006/relationships/hyperlink" Target="https://www.dmi.dk/klima-atlas/data-og-rapporter-klimaatlas" TargetMode="External"/><Relationship Id="rId43" Type="http://schemas.openxmlformats.org/officeDocument/2006/relationships/hyperlink" Target="https://www.kk.dk/sites/default/files/2023-08/Status%20p%C3%A5%20K%C3%B8benhavn%202023.pdf" TargetMode="External"/><Relationship Id="rId48" Type="http://schemas.openxmlformats.org/officeDocument/2006/relationships/hyperlink" Target="https://www.dmi.dk/klima-atlas/data-og-rapporter-klimaatlas" TargetMode="External"/><Relationship Id="rId8" Type="http://schemas.openxmlformats.org/officeDocument/2006/relationships/hyperlink" Target="https://www.dst.dk/da/Statistik/kommunekort/kommunefakta/kommune.aspx?kom=101" TargetMode="External"/><Relationship Id="rId3" Type="http://schemas.openxmlformats.org/officeDocument/2006/relationships/hyperlink" Target="https://www.dmi.dk/klima-atlas/data-og-rapporter-klimaatlas" TargetMode="External"/><Relationship Id="rId12" Type="http://schemas.openxmlformats.org/officeDocument/2006/relationships/hyperlink" Target="https://www.kk.dk/sites/default/files/2023-08/Status%20p%C3%A5%20K%C3%B8benhavn%202023.pdf" TargetMode="External"/><Relationship Id="rId17" Type="http://schemas.openxmlformats.org/officeDocument/2006/relationships/hyperlink" Target="https://www.kk.dk/sites/default/files/2023-08/Status%20p%C3%A5%20K%C3%B8benhavn%202023.pdf" TargetMode="External"/><Relationship Id="rId25" Type="http://schemas.openxmlformats.org/officeDocument/2006/relationships/hyperlink" Target="https://www.kk.dk/sites/default/files/2023-08/Status%20p%C3%A5%20K%C3%B8benhavn%202023.pdf" TargetMode="External"/><Relationship Id="rId33" Type="http://schemas.openxmlformats.org/officeDocument/2006/relationships/hyperlink" Target="https://www.kk.dk/sites/default/files/2023-08/Status%20p%C3%A5%20K%C3%B8benhavn%202023.pdf" TargetMode="External"/><Relationship Id="rId38" Type="http://schemas.openxmlformats.org/officeDocument/2006/relationships/hyperlink" Target="https://www.dmi.dk/klima-atlas/data-og-rapporter-klimaatlas" TargetMode="External"/><Relationship Id="rId46" Type="http://schemas.openxmlformats.org/officeDocument/2006/relationships/hyperlink" Target="https://www.vive.dk/da/temaer/hjemloeshed/" TargetMode="External"/><Relationship Id="rId20" Type="http://schemas.openxmlformats.org/officeDocument/2006/relationships/hyperlink" Target="https://www.kk.dk/sites/default/files/2023-08/Status%20p%C3%A5%20K%C3%B8benhavn%202023.pdf" TargetMode="External"/><Relationship Id="rId41" Type="http://schemas.openxmlformats.org/officeDocument/2006/relationships/hyperlink" Target="https://www.kk.dk/sites/default/files/2023-08/Status%20p%C3%A5%20K%C3%B8benhavn%202023.pdf" TargetMode="External"/><Relationship Id="rId1" Type="http://schemas.openxmlformats.org/officeDocument/2006/relationships/hyperlink" Target="https://www.dst.dk/da/Statistik/kommunekort/kommunefakta/kommune.aspx?kom=101" TargetMode="External"/><Relationship Id="rId6" Type="http://schemas.openxmlformats.org/officeDocument/2006/relationships/hyperlink" Target="https://www.dst.dk/da/Statistik/kommunekort/kommunefakta/kommune.aspx?kom=101"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6" Type="http://schemas.openxmlformats.org/officeDocument/2006/relationships/hyperlink" Target="https://www.kk.dk/sites/default/files/agenda/fe73cb9c-2f68-4384-868b-90a694106bab/9617942f-180b-4855-9c2a-862700c06233-bilag-2_0.pdf" TargetMode="External"/><Relationship Id="rId21" Type="http://schemas.openxmlformats.org/officeDocument/2006/relationships/hyperlink" Target="https://kp19.kk.dk/" TargetMode="External"/><Relationship Id="rId42" Type="http://schemas.openxmlformats.org/officeDocument/2006/relationships/hyperlink" Target="https://kk.sites.itera.dk/apps/kk_pub2/index.asp?mode=detalje&amp;id=1712" TargetMode="External"/><Relationship Id="rId47" Type="http://schemas.openxmlformats.org/officeDocument/2006/relationships/hyperlink" Target="https://www.kk.dk/sites/default/files/2024-06/Handleplan%20for%20bedre%20mental%20sundhed%202019-25.pdf" TargetMode="External"/><Relationship Id="rId63" Type="http://schemas.openxmlformats.org/officeDocument/2006/relationships/hyperlink" Target="https://www.kk.dk/politik/politikker-og-indsatser/integration-og-medborgerskab/et-koebenhavn-uden-etnisk-diskrimination" TargetMode="External"/><Relationship Id="rId68" Type="http://schemas.openxmlformats.org/officeDocument/2006/relationships/hyperlink" Target="https://kk.sites.itera.dk/apps/kk_pub2/index.asp?mode=detalje&amp;id=2596" TargetMode="External"/><Relationship Id="rId84" Type="http://schemas.openxmlformats.org/officeDocument/2006/relationships/hyperlink" Target="https://www.kk.dk/politik/politikker-og-indsatser/mangfoldighed-ligestilling-og-inklusion/koebenhavns-kommunes-ligestillingsplan-gender-equality-plan" TargetMode="External"/><Relationship Id="rId89" Type="http://schemas.openxmlformats.org/officeDocument/2006/relationships/hyperlink" Target="https://www.kk.dk/politik/politikker-og-indsatser/klima-og-miljoe/klimatilpasning" TargetMode="External"/><Relationship Id="rId16" Type="http://schemas.openxmlformats.org/officeDocument/2006/relationships/hyperlink" Target="https://kbhkort.kk.dk/spatialmap" TargetMode="External"/><Relationship Id="rId11" Type="http://schemas.openxmlformats.org/officeDocument/2006/relationships/hyperlink" Target="https://www.kk.dk/sites/default/files/2024-03/Demensstrategi2020_29.11.21-a.pdf" TargetMode="External"/><Relationship Id="rId32" Type="http://schemas.openxmlformats.org/officeDocument/2006/relationships/hyperlink" Target="https://www.kk.dk/politik/politikker-og-indsatser/beskaeftigelse-erhverv-og-oekonomi/erhvervsstrategi-2024-2027" TargetMode="External"/><Relationship Id="rId37" Type="http://schemas.openxmlformats.org/officeDocument/2006/relationships/hyperlink" Target="https://www.kk.dk/sites/default/files/agenda/4563f370-2cb3-4e02-92f7-ccbccb44f7a8/e8923792-d387-4a2d-9057-b1d9853c9ab5-bilag-6.pdf" TargetMode="External"/><Relationship Id="rId53" Type="http://schemas.openxmlformats.org/officeDocument/2006/relationships/hyperlink" Target="https://www.kk.dk/politik/politikker-og-indsatser/omsorg-og-saerlig-stoette/en-plads-i-faellesskabet-plan-for-udsatte-boern-og-unge-2021-2024" TargetMode="External"/><Relationship Id="rId58" Type="http://schemas.openxmlformats.org/officeDocument/2006/relationships/hyperlink" Target="https://www.kk.dk/dagsordener-og-referater/Folkeoplysningsudvalget/m%C3%B8de-11042023/referat/punkt-4" TargetMode="External"/><Relationship Id="rId74" Type="http://schemas.openxmlformats.org/officeDocument/2006/relationships/hyperlink" Target="https://kk.sites.itera.dk/apps/kk_pub2/index.asp?mode=detalje&amp;id=1797" TargetMode="External"/><Relationship Id="rId79" Type="http://schemas.openxmlformats.org/officeDocument/2006/relationships/hyperlink" Target="https://www.kk.dk/sites/default/files/agenda/0b90aa5e-34a2-4e46-bfed-9fedf97d557e/928e06ea-c923-42e2-991b-e7f4c743bc8a-bilag-1.pdf" TargetMode="External"/><Relationship Id="rId102" Type="http://schemas.openxmlformats.org/officeDocument/2006/relationships/drawing" Target="../drawings/drawing4.xml"/><Relationship Id="rId5" Type="http://schemas.openxmlformats.org/officeDocument/2006/relationships/hyperlink" Target="https://www.kk.dk/politik/politikker-og-indsatser/omsorg-og-saerlig-stoette/et-godt-liv-med-deltagelse-i-faellesskabet-plan-for-handicapomraadet-2021-2024" TargetMode="External"/><Relationship Id="rId90" Type="http://schemas.openxmlformats.org/officeDocument/2006/relationships/hyperlink" Target="https://www.kk.dk/om-kommunen/forvaltninger/beskaeftigelses-og-integrationsforvaltningen/retning-og-kerneopgave" TargetMode="External"/><Relationship Id="rId95" Type="http://schemas.openxmlformats.org/officeDocument/2006/relationships/hyperlink" Target="https://www.kk.dk/sites/default/files/2021-11/koebenhavns_kommunes_lgbt_politik.pdf" TargetMode="External"/><Relationship Id="rId22" Type="http://schemas.openxmlformats.org/officeDocument/2006/relationships/hyperlink" Target="https://www.kk.dk/politik/politikker-og-indsatser/klima-og-miljoe/klimatilpasning" TargetMode="External"/><Relationship Id="rId27" Type="http://schemas.openxmlformats.org/officeDocument/2006/relationships/hyperlink" Target="https://www.kk.dk/politik/lokaludvalg-saerlige-udvalg-raad-og-naevn/naevn/bevillingsnaevnet" TargetMode="External"/><Relationship Id="rId43" Type="http://schemas.openxmlformats.org/officeDocument/2006/relationships/hyperlink" Target="https://www.kk.dk/politik/politikker-og-indsatser/bolig-byggeri-og-byliv/boligredegoerelsen" TargetMode="External"/><Relationship Id="rId48" Type="http://schemas.openxmlformats.org/officeDocument/2006/relationships/hyperlink" Target="https://www.kk.dk/politik/politikker-og-indsatser/sundhed-og-sygdom/sundhedspolitik-2015-2025" TargetMode="External"/><Relationship Id="rId64" Type="http://schemas.openxmlformats.org/officeDocument/2006/relationships/hyperlink" Target="https://www.kk.dk/politik/politikker-og-indsatser/trafik-og-fremkommelighed/handlingsplan-for-groen-mobilitet" TargetMode="External"/><Relationship Id="rId69" Type="http://schemas.openxmlformats.org/officeDocument/2006/relationships/hyperlink" Target="https://kk.sites.itera.dk/apps/kk_pub2/index.asp?mode=detalje&amp;id=2596" TargetMode="External"/><Relationship Id="rId80" Type="http://schemas.openxmlformats.org/officeDocument/2006/relationships/hyperlink" Target="https://www.kk.dk/sites/default/files/2021-11/koebenhavns_kommunes_lgbt_politik.pdf" TargetMode="External"/><Relationship Id="rId85" Type="http://schemas.openxmlformats.org/officeDocument/2006/relationships/hyperlink" Target="https://www.kk.dk/sites/default/files/2023-08/Status%20p%C3%A5%20K%C3%B8benhavn%202023.pdf" TargetMode="External"/><Relationship Id="rId12" Type="http://schemas.openxmlformats.org/officeDocument/2006/relationships/hyperlink" Target="https://www.kk.dk/politik/politikker-og-indsatser/klima-og-miljoe/klimatilpasning" TargetMode="External"/><Relationship Id="rId17" Type="http://schemas.openxmlformats.org/officeDocument/2006/relationships/hyperlink" Target="https://concito.dk/udgivelser/naturbaserede-byer" TargetMode="External"/><Relationship Id="rId25" Type="http://schemas.openxmlformats.org/officeDocument/2006/relationships/hyperlink" Target="https://kp19.kk.dk/" TargetMode="External"/><Relationship Id="rId33" Type="http://schemas.openxmlformats.org/officeDocument/2006/relationships/hyperlink" Target="https://kbhkort.kk.dk/spatialmap" TargetMode="External"/><Relationship Id="rId38" Type="http://schemas.openxmlformats.org/officeDocument/2006/relationships/hyperlink" Target="https://kbhkort.kk.dk/spatialmap" TargetMode="External"/><Relationship Id="rId46" Type="http://schemas.openxmlformats.org/officeDocument/2006/relationships/hyperlink" Target="https://www.kk.dk/dagsordener-og-referater/%C3%98konomiudvalget/m%C3%B8de-14062022/referat/punkt-18" TargetMode="External"/><Relationship Id="rId59" Type="http://schemas.openxmlformats.org/officeDocument/2006/relationships/hyperlink" Target="https://www.kk.dk/dagsordener-og-referater/Folkeoplysningsudvalget/m%C3%B8de-11042023/referat/punkt-4" TargetMode="External"/><Relationship Id="rId67" Type="http://schemas.openxmlformats.org/officeDocument/2006/relationships/hyperlink" Target="https://www.kk.dk/politik/politikker-og-indsatser/trafik-og-fremkommelighed/handlingsplan-for-groen-mobilitet" TargetMode="External"/><Relationship Id="rId20" Type="http://schemas.openxmlformats.org/officeDocument/2006/relationships/hyperlink" Target="https://kbhkort.kk.dk/spatialmap" TargetMode="External"/><Relationship Id="rId41" Type="http://schemas.openxmlformats.org/officeDocument/2006/relationships/hyperlink" Target="https://www.kk.dk/sites/default/files/2023-08/Status%20p%C3%A5%20K%C3%B8benhavn%202023.pdf" TargetMode="External"/><Relationship Id="rId54" Type="http://schemas.openxmlformats.org/officeDocument/2006/relationships/hyperlink" Target="https://maaltider.kk.dk/for-koebenhavnere/mad-og-maaltidsstrategi" TargetMode="External"/><Relationship Id="rId62" Type="http://schemas.openxmlformats.org/officeDocument/2006/relationships/hyperlink" Target="https://www.kk.dk/politik/politikker-og-indsatser/integration-og-medborgerskab/integration-i-koebenhavns-kommune" TargetMode="External"/><Relationship Id="rId70" Type="http://schemas.openxmlformats.org/officeDocument/2006/relationships/hyperlink" Target="https://kp19.kk.dk/" TargetMode="External"/><Relationship Id="rId75" Type="http://schemas.openxmlformats.org/officeDocument/2006/relationships/hyperlink" Target="https://kk.sites.itera.dk/apps/kk_pub2/index.asp?mode=detalje&amp;id=1620" TargetMode="External"/><Relationship Id="rId83" Type="http://schemas.openxmlformats.org/officeDocument/2006/relationships/hyperlink" Target="https://www.kk.dk/sites/default/files/2024-06/Handleplan%20for%20bedre%20mental%20sundhed%202019-25.pdf" TargetMode="External"/><Relationship Id="rId88" Type="http://schemas.openxmlformats.org/officeDocument/2006/relationships/hyperlink" Target="https://www.kk.dk/politik/politikker-og-indsatser/klima-og-miljoe/klimatilpasning" TargetMode="External"/><Relationship Id="rId91" Type="http://schemas.openxmlformats.org/officeDocument/2006/relationships/hyperlink" Target="https://www.kk.dk/om-kommunen/forvaltninger/beskaeftigelses-og-integrationsforvaltningen/retning-og-kerneopgave" TargetMode="External"/><Relationship Id="rId96" Type="http://schemas.openxmlformats.org/officeDocument/2006/relationships/hyperlink" Target="https://www.regeringen.dk/nyheder/2023/regeringens-udspil-til-klimatilpasningsplan-1/" TargetMode="External"/><Relationship Id="rId1" Type="http://schemas.openxmlformats.org/officeDocument/2006/relationships/hyperlink" Target="https://www.aeldresagen.dk/nyt-fra-aeldre-sagen/artikler/hjaelp-pensionisterne-saet-folkepensionen-op" TargetMode="External"/><Relationship Id="rId6" Type="http://schemas.openxmlformats.org/officeDocument/2006/relationships/hyperlink" Target="https://handicapraad.kk.dk/" TargetMode="External"/><Relationship Id="rId15" Type="http://schemas.openxmlformats.org/officeDocument/2006/relationships/hyperlink" Target="https://www.kk.dk/sites/default/files/agenda/324e2af7-aa19-43a7-936d-1116073bb307/88d314c4-0b76-4401-bc28-d9c805ac0509-bilag-2.pdf" TargetMode="External"/><Relationship Id="rId23" Type="http://schemas.openxmlformats.org/officeDocument/2006/relationships/hyperlink" Target="https://www.kk.dk/dagsordener-og-referater/Teknik-%20og%20Milj%C3%B8udvalget/m%C3%B8de-27112023/referat/punkt-6" TargetMode="External"/><Relationship Id="rId28" Type="http://schemas.openxmlformats.org/officeDocument/2006/relationships/hyperlink" Target="https://www.kk.dk/sites/default/files/agenda/256e770d-c8af-48f6-8b1c-04bb3efd7b6d/93ce583b-4b5d-457b-a507-61be80b72e4d-bilag-2_0.pdf" TargetMode="External"/><Relationship Id="rId36" Type="http://schemas.openxmlformats.org/officeDocument/2006/relationships/hyperlink" Target="https://kk.sites.itera.dk/apps/kk_pub2/index.asp?mode=detalje&amp;id=1712" TargetMode="External"/><Relationship Id="rId49" Type="http://schemas.openxmlformats.org/officeDocument/2006/relationships/hyperlink" Target="https://www.kk.dk/dagsordener-og-referater/Folkeoplysningsudvalget/m%C3%B8de-11042023/referat/punkt-4" TargetMode="External"/><Relationship Id="rId57" Type="http://schemas.openxmlformats.org/officeDocument/2006/relationships/hyperlink" Target="https://www.kk.dk/politik/politikker-og-indsatser/sundhed-og-sygdom/sundhedspolitik-2015-2025" TargetMode="External"/><Relationship Id="rId10" Type="http://schemas.openxmlformats.org/officeDocument/2006/relationships/hyperlink" Target="https://www.kk.dk/sites/default/files/2024-03/Demensstrategi2020_29.11.21-a.pdf" TargetMode="External"/><Relationship Id="rId31" Type="http://schemas.openxmlformats.org/officeDocument/2006/relationships/hyperlink" Target="https://www.kk.dk/sites/default/files/2021-06/groenne_job_groenne_kompetencer_arbejdskraft_til_groen_omstilling.pdf" TargetMode="External"/><Relationship Id="rId44" Type="http://schemas.openxmlformats.org/officeDocument/2006/relationships/hyperlink" Target="https://www.kk.dk/politik/politikker-og-indsatser/sundhed-og-sygdom/sundhedspolitik-2015-2025" TargetMode="External"/><Relationship Id="rId52" Type="http://schemas.openxmlformats.org/officeDocument/2006/relationships/hyperlink" Target="https://www.kk.dk/politik/politikker-og-indsatser/omsorg-og-saerlig-stoette/en-plads-i-faellesskabet-plan-for-udsatte-boern-og-unge-2021-2024" TargetMode="External"/><Relationship Id="rId60" Type="http://schemas.openxmlformats.org/officeDocument/2006/relationships/hyperlink" Target="https://www.kk.dk/politik/politikker-og-indsatser/omsorg-og-saerlig-stoette/et-godt-liv-med-deltagelse-i-faellesskabet-plan-for-handicapomraadet-2021-2024" TargetMode="External"/><Relationship Id="rId65" Type="http://schemas.openxmlformats.org/officeDocument/2006/relationships/hyperlink" Target="https://www.kk.dk/politik/politikker-og-indsatser/trafik-og-fremkommelighed/handlingsplan-for-groen-mobilitet" TargetMode="External"/><Relationship Id="rId73" Type="http://schemas.openxmlformats.org/officeDocument/2006/relationships/hyperlink" Target="https://kk.sites.itera.dk/apps/kk_pub2/index.asp?mode=detalje&amp;id=1797" TargetMode="External"/><Relationship Id="rId78" Type="http://schemas.openxmlformats.org/officeDocument/2006/relationships/hyperlink" Target="https://www.kk.dk/sites/default/files/agenda/fe73cb9c-2f68-4384-868b-90a694106bab/9617942f-180b-4855-9c2a-862700c06233-bilag-2_0.pdf" TargetMode="External"/><Relationship Id="rId81" Type="http://schemas.openxmlformats.org/officeDocument/2006/relationships/hyperlink" Target="https://www.kk.dk/politik/politikker-og-indsatser/sikker-by/sikker-by-strategi-2022-2025" TargetMode="External"/><Relationship Id="rId86" Type="http://schemas.openxmlformats.org/officeDocument/2006/relationships/hyperlink" Target="https://www.kk.dk/politik/politikker-og-indsatser/sundhed-og-sygdom/sundhedspolitik-2015-2025" TargetMode="External"/><Relationship Id="rId94" Type="http://schemas.openxmlformats.org/officeDocument/2006/relationships/hyperlink" Target="https://www.kk.dk/politik/politikker-og-indsatser/integration-og-medborgerskab/et-koebenhavn-uden-etnisk-diskrimination" TargetMode="External"/><Relationship Id="rId99" Type="http://schemas.openxmlformats.org/officeDocument/2006/relationships/hyperlink" Target="https://www.kk.dk/sites/default/files/2024-02/16.02.24%20-%20svar%20til%20Jakob%20N%C3%A6sager%20%28C%29%20om%20Hvor%20mange%20boliger%20i%20K%C3%B8benhavns%20Kommune%20der%20er%20i%20risiko%20for%20stormflodsskader.pdf" TargetMode="External"/><Relationship Id="rId101" Type="http://schemas.openxmlformats.org/officeDocument/2006/relationships/hyperlink" Target="https://www.kk.dk/sites/default/files/2024-02/16.02.24%20-%20svar%20til%20Jakob%20N%C3%A6sager%20%28C%29%20om%20Hvor%20mange%20boliger%20i%20K%C3%B8benhavns%20Kommune%20der%20er%20i%20risiko%20for%20stormflodsskader.pdf" TargetMode="External"/><Relationship Id="rId4" Type="http://schemas.openxmlformats.org/officeDocument/2006/relationships/hyperlink" Target="https://aeldreraadet.kk.dk/sites/default/files/2022-04/%C3%86ldrer%C3%A5det_M65_folder_2021_Web%20FINAL-a.pdf" TargetMode="External"/><Relationship Id="rId9" Type="http://schemas.openxmlformats.org/officeDocument/2006/relationships/hyperlink" Target="https://kbhkort.kk.dk/spatialmap" TargetMode="External"/><Relationship Id="rId13" Type="http://schemas.openxmlformats.org/officeDocument/2006/relationships/hyperlink" Target="https://www.kk.dk/politik/politikker-og-indsatser/integration-og-medborgerskab/integration-i-koebenhavns-kommune" TargetMode="External"/><Relationship Id="rId18" Type="http://schemas.openxmlformats.org/officeDocument/2006/relationships/hyperlink" Target="https://www.kk.dk/politik/politikker-og-indsatser/bolig-byggeri-og-byliv/boligredegoerelsen" TargetMode="External"/><Relationship Id="rId39" Type="http://schemas.openxmlformats.org/officeDocument/2006/relationships/hyperlink" Target="https://www.kk.dk/sites/default/files/agenda/221fbe04-171c-4a4d-baa5-ca825eaaf909/f0bcf0d1-351c-495b-bede-9f6ab1a9b173-bilag-1.pdf" TargetMode="External"/><Relationship Id="rId34" Type="http://schemas.openxmlformats.org/officeDocument/2006/relationships/hyperlink" Target="https://www.kk.dk/sites/default/files/agenda/324e2af7-aa19-43a7-936d-1116073bb307/88d314c4-0b76-4401-bc28-d9c805ac0509-bilag-2.pdf" TargetMode="External"/><Relationship Id="rId50" Type="http://schemas.openxmlformats.org/officeDocument/2006/relationships/hyperlink" Target="https://www.kk.dk/politik/politikker-og-indsatser/omsorg-og-saerlig-stoette/en-plads-i-faellesskabet-plan-for-udsatte-boern-og-unge-2021-2024" TargetMode="External"/><Relationship Id="rId55" Type="http://schemas.openxmlformats.org/officeDocument/2006/relationships/hyperlink" Target="https://www.kk.dk/dagsordener-og-referater/Folkeoplysningsudvalget/m%C3%B8de-11042023/referat/punkt-4" TargetMode="External"/><Relationship Id="rId76" Type="http://schemas.openxmlformats.org/officeDocument/2006/relationships/hyperlink" Target="https://kk.sites.itera.dk/apps/kk_pub2/index.asp?mode=detalje&amp;id=818" TargetMode="External"/><Relationship Id="rId97" Type="http://schemas.openxmlformats.org/officeDocument/2006/relationships/hyperlink" Target="https://danskekommuner.dk/artikler/magasinet/2024/magasin-04-2024" TargetMode="External"/><Relationship Id="rId7" Type="http://schemas.openxmlformats.org/officeDocument/2006/relationships/hyperlink" Target="https://kk.sites.itera.dk/apps/kk_pub2/index.asp?mode=detalje&amp;id=1797" TargetMode="External"/><Relationship Id="rId71" Type="http://schemas.openxmlformats.org/officeDocument/2006/relationships/hyperlink" Target="https://kk.sites.itera.dk/apps/kk_pub2/index.asp?mode=detalje&amp;id=2796" TargetMode="External"/><Relationship Id="rId92" Type="http://schemas.openxmlformats.org/officeDocument/2006/relationships/hyperlink" Target="https://www.kk.dk/sites/default/files/2021-06/groenne_job_groenne_kompetencer_arbejdskraft_til_groen_omstilling.pdf" TargetMode="External"/><Relationship Id="rId2" Type="http://schemas.openxmlformats.org/officeDocument/2006/relationships/hyperlink" Target="https://www.kk.dk/politik/politikker-og-indsatser/klima-og-miljoe/klimatilpasning" TargetMode="External"/><Relationship Id="rId29" Type="http://schemas.openxmlformats.org/officeDocument/2006/relationships/hyperlink" Target="https://www.kk.dk/dagsordener-og-referater/Besk%C3%A6ftigelses-%20og%20Integrationsudvalget/m%C3%B8de-22012024/referat/punkt-2" TargetMode="External"/><Relationship Id="rId24" Type="http://schemas.openxmlformats.org/officeDocument/2006/relationships/hyperlink" Target="https://kbhkort.kk.dk/spatialmap" TargetMode="External"/><Relationship Id="rId40" Type="http://schemas.openxmlformats.org/officeDocument/2006/relationships/hyperlink" Target="https://kp19.kk.dk/" TargetMode="External"/><Relationship Id="rId45" Type="http://schemas.openxmlformats.org/officeDocument/2006/relationships/hyperlink" Target="https://www.kk.dk/politik/politikker-og-indsatser/sikker-by/sikker-by-strategi-2022-2025" TargetMode="External"/><Relationship Id="rId66" Type="http://schemas.openxmlformats.org/officeDocument/2006/relationships/hyperlink" Target="https://www.kk.dk/politik/politikker-og-indsatser/trafik-og-fremkommelighed/handlingsplan-for-groen-mobilitet" TargetMode="External"/><Relationship Id="rId87" Type="http://schemas.openxmlformats.org/officeDocument/2006/relationships/hyperlink" Target="https://www.kk.dk/sites/default/files/2024-06/Handleplan%20for%20bedre%20mental%20sundhed%202019-25.pdf" TargetMode="External"/><Relationship Id="rId61" Type="http://schemas.openxmlformats.org/officeDocument/2006/relationships/hyperlink" Target="https://www.kk.dk/politik/politikker-og-indsatser/omsorg-og-saerlig-stoette/handicappolitik" TargetMode="External"/><Relationship Id="rId82" Type="http://schemas.openxmlformats.org/officeDocument/2006/relationships/hyperlink" Target="https://www.kk.dk/sites/default/files/2021-06/groenne_job_groenne_kompetencer_arbejdskraft_til_groen_omstilling.pdf" TargetMode="External"/><Relationship Id="rId19" Type="http://schemas.openxmlformats.org/officeDocument/2006/relationships/hyperlink" Target="https://www.kk.dk/sites/default/files/agenda/8d1e7bba-001e-45d4-932e-7f5a8954b7d5/3fcc6bc2-62e3-47d4-86e0-c114778718e3-bilag-2.pdf" TargetMode="External"/><Relationship Id="rId14" Type="http://schemas.openxmlformats.org/officeDocument/2006/relationships/hyperlink" Target="https://www.kk.dk/politik/politikker-og-indsatser/integration-og-medborgerskab/et-koebenhavn-uden-etnisk-diskrimination" TargetMode="External"/><Relationship Id="rId30" Type="http://schemas.openxmlformats.org/officeDocument/2006/relationships/hyperlink" Target="https://maaltider.kk.dk/for-koebenhavnere/mad-og-maaltidsstrategi" TargetMode="External"/><Relationship Id="rId35" Type="http://schemas.openxmlformats.org/officeDocument/2006/relationships/hyperlink" Target="https://www.kk.dk/politik/politikker-og-indsatser/klima-og-miljoe/klimatilpasning" TargetMode="External"/><Relationship Id="rId56" Type="http://schemas.openxmlformats.org/officeDocument/2006/relationships/hyperlink" Target="https://www.kk.dk/politik/politikker-og-indsatser/integration-og-medborgerskab/integration-i-koebenhavns-kommune" TargetMode="External"/><Relationship Id="rId77" Type="http://schemas.openxmlformats.org/officeDocument/2006/relationships/hyperlink" Target="https://www.kk.dk/dagsordener-og-referater/Teknik-%20og%20Milj%C3%B8udvalget/m%C3%B8de-22042024/referat/punkt-6" TargetMode="External"/><Relationship Id="rId100" Type="http://schemas.openxmlformats.org/officeDocument/2006/relationships/hyperlink" Target="https://www.kk.dk/sites/default/files/2024-02/16.02.24%20-%20svar%20til%20Jakob%20N%C3%A6sager%20%28C%29%20om%20Hvor%20mange%20boliger%20i%20K%C3%B8benhavns%20Kommune%20der%20er%20i%20risiko%20for%20stormflodsskader.pdf" TargetMode="External"/><Relationship Id="rId8" Type="http://schemas.openxmlformats.org/officeDocument/2006/relationships/hyperlink" Target="https://kp19.kk.dk/kortportal" TargetMode="External"/><Relationship Id="rId51" Type="http://schemas.openxmlformats.org/officeDocument/2006/relationships/hyperlink" Target="https://www.kk.dk/politik/politikker-og-indsatser/omsorg-og-saerlig-stoette/en-plads-i-faellesskabet-plan-for-udsatte-boern-og-unge-2021-2024" TargetMode="External"/><Relationship Id="rId72" Type="http://schemas.openxmlformats.org/officeDocument/2006/relationships/hyperlink" Target="https://kk.sites.itera.dk/apps/kk_pub2/index.asp?mode=detalje&amp;id=2796" TargetMode="External"/><Relationship Id="rId93" Type="http://schemas.openxmlformats.org/officeDocument/2006/relationships/hyperlink" Target="https://www.kk.dk/politik/politikker-og-indsatser/mangfoldighed-ligestilling-og-inklusion/koebenhavns-kommunes-ligestillingsplan-gender-equality-plan" TargetMode="External"/><Relationship Id="rId98" Type="http://schemas.openxmlformats.org/officeDocument/2006/relationships/hyperlink" Target="https://www.kk.dk/dagsordener-og-referater/Teknik-%20og%20Milj%C3%B8udvalget/m%C3%B8de-22042024/referat/punkt-6" TargetMode="External"/><Relationship Id="rId3" Type="http://schemas.openxmlformats.org/officeDocument/2006/relationships/hyperlink" Target="https://www.kk.dk/sites/default/files/2024-02/Seniorpolitik_Folder_A4-a.pdf"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3" Type="http://schemas.openxmlformats.org/officeDocument/2006/relationships/hyperlink" Target="https://www.danva.dk/media/9870/vand-i-tal-2023_web-v2.pdf" TargetMode="External"/><Relationship Id="rId18" Type="http://schemas.openxmlformats.org/officeDocument/2006/relationships/hyperlink" Target="https://www.kk.dk/sites/default/files/2021-05/Lighedsudredning%202016.pdf" TargetMode="External"/><Relationship Id="rId26" Type="http://schemas.openxmlformats.org/officeDocument/2006/relationships/hyperlink" Target="https://www.kk.dk/politik/faa-indflydelse" TargetMode="External"/><Relationship Id="rId39" Type="http://schemas.openxmlformats.org/officeDocument/2006/relationships/hyperlink" Target="https://statistikbanken.dk/ligedb2" TargetMode="External"/><Relationship Id="rId21" Type="http://schemas.openxmlformats.org/officeDocument/2006/relationships/hyperlink" Target="https://concito.dk/files/media/document/Danmarks%20globale%20forbrugsudledninger.pdf" TargetMode="External"/><Relationship Id="rId34" Type="http://schemas.openxmlformats.org/officeDocument/2006/relationships/hyperlink" Target="https://kmdvalg.dk/KV/2021/K84982101.htm" TargetMode="External"/><Relationship Id="rId42" Type="http://schemas.openxmlformats.org/officeDocument/2006/relationships/hyperlink" Target="https://www.regeringen.dk/nyheder/2023/regeringens-udspil-til-klimatilpasningsplan-1/" TargetMode="External"/><Relationship Id="rId7" Type="http://schemas.openxmlformats.org/officeDocument/2006/relationships/hyperlink" Target="https://www.regionh.dk/til-fagfolk/sundhed/sundhedsprofilen/resultater/sider/resultater.aspx" TargetMode="External"/><Relationship Id="rId2" Type="http://schemas.openxmlformats.org/officeDocument/2006/relationships/hyperlink" Target="https://www.vive.dk/media/pure/19124/19741570" TargetMode="External"/><Relationship Id="rId16" Type="http://schemas.openxmlformats.org/officeDocument/2006/relationships/hyperlink" Target="https://www.kk.dk/borger/pasning-og-skole/pasning-0-6-aar/skriv-op-til-vuggestue-og-dagpleje/pasningsgaranti" TargetMode="External"/><Relationship Id="rId29" Type="http://schemas.openxmlformats.org/officeDocument/2006/relationships/hyperlink" Target="https://kk.sites.itera.dk/apps/kk_pub2/index.asp?mode=detalje&amp;id=2685" TargetMode="External"/><Relationship Id="rId1" Type="http://schemas.openxmlformats.org/officeDocument/2006/relationships/hyperlink" Target="https://www.kk.dk/borger/pasning-og-skole/pasning-0-6-aar/madordninger/mad-i-dagplejen" TargetMode="External"/><Relationship Id="rId6" Type="http://schemas.openxmlformats.org/officeDocument/2006/relationships/hyperlink" Target="https://www.kk.dk/borger/affald-og-miljoe/stoej-stoev-og-luft/luftforurening-i-koebenhavn/om-luftforurening-og-sundhed" TargetMode="External"/><Relationship Id="rId11" Type="http://schemas.openxmlformats.org/officeDocument/2006/relationships/hyperlink" Target="https://www.kk.dk/sites/default/files/2023-08/Status%20p%C3%A5%20K%C3%B8benhavn%202023.pdf" TargetMode="External"/><Relationship Id="rId24" Type="http://schemas.openxmlformats.org/officeDocument/2006/relationships/hyperlink" Target="https://www.statistikbanken.dk/statbank5a/selectvarval/saveselections.asp" TargetMode="External"/><Relationship Id="rId32" Type="http://schemas.openxmlformats.org/officeDocument/2006/relationships/hyperlink" Target="https://www.kk.dk/politik/lokaludvalg-saerlige-udvalg-raad-og-naevn/lokaludvalg/om-lokaludvalg" TargetMode="External"/><Relationship Id="rId37" Type="http://schemas.openxmlformats.org/officeDocument/2006/relationships/hyperlink" Target="https://kriminalforsorgen.dk/kommune/koebenhavns-kommune/" TargetMode="External"/><Relationship Id="rId40" Type="http://schemas.openxmlformats.org/officeDocument/2006/relationships/hyperlink" Target="https://sandudvalg.dk/valg-2019-kan-man-stemme-som-hjemlos/" TargetMode="External"/><Relationship Id="rId45" Type="http://schemas.openxmlformats.org/officeDocument/2006/relationships/hyperlink" Target="https://www.dst.dk/da/Statistik/temaer/SDG/globale-verdensmaal/05-ligestilling-mellem-koennene/delmaal-04/indikator-1" TargetMode="External"/><Relationship Id="rId5" Type="http://schemas.openxmlformats.org/officeDocument/2006/relationships/hyperlink" Target="https://www.ssi.dk/aktuelt/nyheder/2023/transkonnede-i-danmark-er-i-markant-oget-risiko-for-selvmordshandlinger-og-dod" TargetMode="External"/><Relationship Id="rId15" Type="http://schemas.openxmlformats.org/officeDocument/2006/relationships/hyperlink" Target="https://concito.dk/udgivelser/naturbaserede-byer" TargetMode="External"/><Relationship Id="rId23" Type="http://schemas.openxmlformats.org/officeDocument/2006/relationships/hyperlink" Target="https://www.dst.dk/da/Statistik/nyheder-analyser-publ/nyt/NytHtml?cid=47307" TargetMode="External"/><Relationship Id="rId28" Type="http://schemas.openxmlformats.org/officeDocument/2006/relationships/hyperlink" Target="https://www.danskerhverv.dk/presse-og-nyheder/nyheder/2023/marts/ny-analyse-flere-kvindelige-ivarksattere-men-farre-investerer-i-dem/" TargetMode="External"/><Relationship Id="rId36" Type="http://schemas.openxmlformats.org/officeDocument/2006/relationships/hyperlink" Target="https://www.kk.dk/politik/faa-indflydelse/dialog-og-inddragelse/bedre-koebenhavnerdialog" TargetMode="External"/><Relationship Id="rId10" Type="http://schemas.openxmlformats.org/officeDocument/2006/relationships/hyperlink" Target="https://kk.statistikbank.dk/statbank5a/default.asp?w=1536" TargetMode="External"/><Relationship Id="rId19" Type="http://schemas.openxmlformats.org/officeDocument/2006/relationships/hyperlink" Target="https://www.statistikbanken.dk/20542" TargetMode="External"/><Relationship Id="rId31" Type="http://schemas.openxmlformats.org/officeDocument/2006/relationships/hyperlink" Target="https://www.danva.dk/media/8837/5530790_genoptryk-vand-i-tal-2022_web.pdf" TargetMode="External"/><Relationship Id="rId44" Type="http://schemas.openxmlformats.org/officeDocument/2006/relationships/hyperlink" Target="https://www.kk.dk/sites/default/files/agenda/324e2af7-aa19-43a7-936d-1116073bb307/88d314c4-0b76-4401-bc28-d9c805ac0509-bilag-2.pdf" TargetMode="External"/><Relationship Id="rId4" Type="http://schemas.openxmlformats.org/officeDocument/2006/relationships/hyperlink" Target="https://www.ssi.dk/aktuelt/nyheder/2018/flere-aldre-dor-i-varmen" TargetMode="External"/><Relationship Id="rId9" Type="http://schemas.openxmlformats.org/officeDocument/2006/relationships/hyperlink" Target="https://kbhkort.kk.dk/spatialmap" TargetMode="External"/><Relationship Id="rId14" Type="http://schemas.openxmlformats.org/officeDocument/2006/relationships/hyperlink" Target="https://www.dst.dk/da/Statistik/temaer/ligestilling" TargetMode="External"/><Relationship Id="rId22" Type="http://schemas.openxmlformats.org/officeDocument/2006/relationships/hyperlink" Target="https://www.statistikbanken.dk/AFSTA4" TargetMode="External"/><Relationship Id="rId27" Type="http://schemas.openxmlformats.org/officeDocument/2006/relationships/hyperlink" Target="https://uddannelsesstatistik.dk/Pages/Topics/16.aspx" TargetMode="External"/><Relationship Id="rId30" Type="http://schemas.openxmlformats.org/officeDocument/2006/relationships/hyperlink" Target="https://www.kk.dk/politik/politikker-og-indsatser/trafik-og-fremkommelighed/effektiv-kollektiv-trafik" TargetMode="External"/><Relationship Id="rId35" Type="http://schemas.openxmlformats.org/officeDocument/2006/relationships/hyperlink" Target="https://kriminalforsorgen.dk/wp-content/uploads/2024/01/kriminalforsorgens-statistik-2022-a.pdf" TargetMode="External"/><Relationship Id="rId43" Type="http://schemas.openxmlformats.org/officeDocument/2006/relationships/hyperlink" Target="https://danskekommuner.dk/artikler/magasinet?tag=" TargetMode="External"/><Relationship Id="rId8" Type="http://schemas.openxmlformats.org/officeDocument/2006/relationships/hyperlink" Target="https://www.kk.dk/sites/default/files/2024-06/Status%20p%C3%A5%20K%C3%B8benhavns%20offentlige%20gr%C3%B8nne%20m2_2024.pdf" TargetMode="External"/><Relationship Id="rId3" Type="http://schemas.openxmlformats.org/officeDocument/2006/relationships/hyperlink" Target="https://www.brs.dk/globalassets/brs---beredskabsstyrelsen/dokumenter/krisestyring-og-beredskabsplanlagning/2022/-nationalt-risikobillede-2022-.pdf" TargetMode="External"/><Relationship Id="rId12" Type="http://schemas.openxmlformats.org/officeDocument/2006/relationships/hyperlink" Target="https://sparenergi.dk/offentlig/energi-og-co2-regnskabet/koebenhavn" TargetMode="External"/><Relationship Id="rId17" Type="http://schemas.openxmlformats.org/officeDocument/2006/relationships/hyperlink" Target="https://www.beredskabsinfo.dk/praehospital/ambulancernes-responstider-i-1-kvartal-2024/" TargetMode="External"/><Relationship Id="rId25" Type="http://schemas.openxmlformats.org/officeDocument/2006/relationships/hyperlink" Target="https://www.dst.dk/da/Statistik/emner/borgere/demokrati/kommunalvalg" TargetMode="External"/><Relationship Id="rId33" Type="http://schemas.openxmlformats.org/officeDocument/2006/relationships/hyperlink" Target="https://www.kk.dk/politik/lokaludvalg-saerlige-udvalg-raad-og-naevn/raad/om-raad" TargetMode="External"/><Relationship Id="rId38" Type="http://schemas.openxmlformats.org/officeDocument/2006/relationships/hyperlink" Target="https://dansk-politi.dk/nyheder/mere-mangfoldighed-paa-vej-politiet" TargetMode="External"/><Relationship Id="rId20" Type="http://schemas.openxmlformats.org/officeDocument/2006/relationships/hyperlink" Target="https://www.kk.dk/dagsordener-og-referater/Teknik-%20og%20Milj%C3%B8udvalget/m%C3%B8de-04122023/referat/punkt-2" TargetMode="External"/><Relationship Id="rId41" Type="http://schemas.openxmlformats.org/officeDocument/2006/relationships/hyperlink" Target="https://www.kk.dk/dagsordener-og-referater/%C3%98konomiudvalget/m%C3%B8de-14062022/referat/punkt-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A8E3-27E9-4816-9D86-F6D7824570CC}">
  <dimension ref="A1:O57"/>
  <sheetViews>
    <sheetView tabSelected="1" zoomScale="80" zoomScaleNormal="80" workbookViewId="0">
      <selection activeCell="K16" sqref="K16"/>
    </sheetView>
  </sheetViews>
  <sheetFormatPr defaultRowHeight="14"/>
  <cols>
    <col min="1" max="1" width="5.26953125" style="21" customWidth="1"/>
    <col min="2" max="2" width="4.08984375" style="21" customWidth="1"/>
    <col min="3" max="3" width="31" style="21" customWidth="1"/>
    <col min="4" max="4" width="2.81640625" style="21" customWidth="1"/>
    <col min="5" max="9" width="28.6328125" style="21" customWidth="1"/>
    <col min="10" max="10" width="5.7265625" style="21" customWidth="1"/>
    <col min="11" max="15" width="25.90625" style="21" customWidth="1"/>
    <col min="16" max="18" width="55.08984375" style="21" customWidth="1"/>
    <col min="19" max="16384" width="8.7265625" style="21"/>
  </cols>
  <sheetData>
    <row r="1" spans="1:15" s="2" customFormat="1">
      <c r="A1" s="5"/>
      <c r="B1" s="5"/>
      <c r="C1" s="5"/>
      <c r="D1" s="5"/>
      <c r="E1" s="5"/>
      <c r="F1" s="5"/>
      <c r="G1" s="5"/>
      <c r="H1" s="5"/>
      <c r="I1" s="5"/>
      <c r="J1" s="5"/>
      <c r="K1" s="5"/>
      <c r="L1" s="5"/>
      <c r="M1" s="5"/>
      <c r="N1" s="5"/>
      <c r="O1" s="338"/>
    </row>
    <row r="2" spans="1:15" s="2" customFormat="1">
      <c r="A2" s="5"/>
      <c r="B2" s="5"/>
      <c r="C2" s="5"/>
      <c r="D2" s="5"/>
      <c r="E2" s="5"/>
      <c r="F2" s="5"/>
      <c r="G2" s="5"/>
      <c r="H2" s="5"/>
      <c r="I2" s="5"/>
      <c r="J2" s="5"/>
      <c r="K2" s="5"/>
      <c r="L2" s="5"/>
      <c r="M2" s="5"/>
      <c r="N2" s="5"/>
      <c r="O2" s="338"/>
    </row>
    <row r="3" spans="1:15" s="2" customFormat="1">
      <c r="A3" s="7"/>
      <c r="B3" s="7"/>
      <c r="C3" s="7"/>
      <c r="D3" s="7"/>
      <c r="E3" s="8" t="s">
        <v>27</v>
      </c>
      <c r="F3" s="12" t="s">
        <v>28</v>
      </c>
      <c r="G3" s="12" t="s">
        <v>29</v>
      </c>
      <c r="H3" s="12" t="s">
        <v>30</v>
      </c>
      <c r="I3" s="12" t="s">
        <v>31</v>
      </c>
      <c r="J3" s="7"/>
      <c r="K3" s="7"/>
      <c r="L3" s="7"/>
      <c r="M3" s="7"/>
      <c r="N3" s="7"/>
      <c r="O3" s="339"/>
    </row>
    <row r="4" spans="1:15" s="2" customFormat="1">
      <c r="A4" s="7"/>
      <c r="B4" s="7"/>
      <c r="C4" s="7"/>
      <c r="D4" s="7"/>
      <c r="E4" s="12" t="s">
        <v>159</v>
      </c>
      <c r="F4" s="12" t="s">
        <v>54</v>
      </c>
      <c r="G4" s="12" t="s">
        <v>34</v>
      </c>
      <c r="H4" s="12" t="s">
        <v>53</v>
      </c>
      <c r="I4" s="12" t="s">
        <v>32</v>
      </c>
      <c r="J4" s="7"/>
      <c r="K4" s="7"/>
      <c r="L4" s="7"/>
      <c r="M4" s="7"/>
      <c r="N4" s="7"/>
      <c r="O4" s="339"/>
    </row>
    <row r="5" spans="1:15" s="2" customFormat="1">
      <c r="A5" s="10"/>
      <c r="B5" s="10"/>
      <c r="C5" s="10"/>
      <c r="D5" s="10"/>
      <c r="E5" s="9"/>
      <c r="F5" s="9"/>
      <c r="G5" s="9"/>
      <c r="H5" s="9"/>
      <c r="I5" s="9"/>
      <c r="J5" s="7"/>
      <c r="K5" s="7"/>
      <c r="L5" s="7"/>
      <c r="M5" s="7"/>
      <c r="N5" s="7"/>
      <c r="O5" s="339"/>
    </row>
    <row r="6" spans="1:15" s="2" customFormat="1">
      <c r="A6" s="7"/>
      <c r="B6" s="7"/>
      <c r="C6" s="7"/>
      <c r="D6" s="7"/>
      <c r="E6" s="7"/>
      <c r="F6" s="7"/>
      <c r="G6" s="7"/>
      <c r="H6" s="7"/>
      <c r="I6" s="7"/>
      <c r="J6" s="7"/>
      <c r="K6" s="7"/>
      <c r="L6" s="7"/>
      <c r="M6" s="7"/>
      <c r="N6" s="7"/>
      <c r="O6" s="339"/>
    </row>
    <row r="7" spans="1:15" s="2" customFormat="1" ht="1" customHeight="1">
      <c r="A7" s="5"/>
      <c r="B7" s="5"/>
      <c r="C7" s="356"/>
      <c r="D7" s="356"/>
      <c r="E7" s="356"/>
      <c r="F7" s="356"/>
      <c r="G7" s="356"/>
      <c r="H7" s="5"/>
      <c r="I7" s="5"/>
      <c r="J7" s="5"/>
      <c r="K7" s="5"/>
      <c r="L7" s="5"/>
      <c r="M7" s="5"/>
      <c r="N7" s="5"/>
      <c r="O7" s="338"/>
    </row>
    <row r="8" spans="1:15" s="2" customFormat="1" ht="2.5" customHeight="1">
      <c r="A8" s="5"/>
      <c r="B8" s="5"/>
      <c r="C8" s="356"/>
      <c r="D8" s="356"/>
      <c r="E8" s="356"/>
      <c r="F8" s="356"/>
      <c r="G8" s="356"/>
      <c r="H8" s="5"/>
      <c r="I8" s="5"/>
      <c r="J8" s="5"/>
      <c r="K8" s="5"/>
      <c r="L8" s="5"/>
      <c r="M8" s="5"/>
      <c r="N8" s="5"/>
      <c r="O8" s="338"/>
    </row>
    <row r="9" spans="1:15" s="2" customFormat="1" ht="2" customHeight="1">
      <c r="A9" s="7"/>
      <c r="B9" s="7"/>
      <c r="C9" s="163"/>
      <c r="D9" s="163"/>
      <c r="E9" s="163"/>
      <c r="F9" s="163"/>
      <c r="G9" s="163"/>
      <c r="H9" s="7"/>
      <c r="I9" s="7"/>
      <c r="J9" s="7"/>
      <c r="K9" s="7"/>
      <c r="L9" s="7"/>
      <c r="M9" s="7"/>
      <c r="N9" s="7"/>
      <c r="O9" s="339"/>
    </row>
    <row r="10" spans="1:15" s="2" customFormat="1" ht="15" customHeight="1">
      <c r="A10" s="7"/>
      <c r="B10" s="7"/>
      <c r="C10" s="163"/>
      <c r="D10" s="163"/>
      <c r="E10" s="163"/>
      <c r="F10" s="163"/>
      <c r="G10" s="163"/>
      <c r="H10" s="7"/>
      <c r="I10" s="7"/>
      <c r="J10" s="7"/>
      <c r="K10" s="7"/>
      <c r="L10" s="7"/>
      <c r="M10" s="7"/>
      <c r="N10" s="7"/>
      <c r="O10" s="339"/>
    </row>
    <row r="11" spans="1:15" s="2" customFormat="1" ht="15" customHeight="1">
      <c r="A11" s="7"/>
      <c r="B11" s="7"/>
      <c r="C11" s="163"/>
      <c r="D11" s="163"/>
      <c r="E11" s="163"/>
      <c r="F11" s="163"/>
      <c r="G11" s="163"/>
      <c r="H11" s="7"/>
      <c r="I11" s="7"/>
      <c r="J11" s="7"/>
      <c r="K11" s="7"/>
      <c r="L11" s="7"/>
      <c r="M11" s="7"/>
      <c r="N11" s="7"/>
      <c r="O11" s="339"/>
    </row>
    <row r="12" spans="1:15" s="2" customFormat="1" ht="15" customHeight="1">
      <c r="A12" s="7"/>
      <c r="B12" s="7"/>
      <c r="C12" s="163"/>
      <c r="D12" s="163"/>
      <c r="E12" s="163"/>
      <c r="F12" s="163"/>
      <c r="G12" s="163"/>
      <c r="H12" s="7"/>
      <c r="I12" s="7"/>
      <c r="J12" s="7"/>
      <c r="K12" s="7"/>
      <c r="L12" s="7"/>
      <c r="M12" s="7"/>
      <c r="N12" s="7"/>
      <c r="O12" s="339"/>
    </row>
    <row r="13" spans="1:15" s="2" customFormat="1" ht="15.5" customHeight="1">
      <c r="A13" s="5"/>
      <c r="B13" s="5"/>
      <c r="C13" s="11"/>
      <c r="D13" s="5"/>
      <c r="E13" s="5"/>
      <c r="F13" s="5"/>
      <c r="G13" s="5"/>
      <c r="H13" s="5"/>
      <c r="I13" s="5"/>
      <c r="J13" s="5"/>
      <c r="K13" s="5"/>
      <c r="L13" s="5"/>
      <c r="M13" s="334"/>
      <c r="N13" s="334"/>
      <c r="O13" s="340"/>
    </row>
    <row r="14" spans="1:15" s="2" customFormat="1" ht="15.5" customHeight="1">
      <c r="A14" s="5"/>
      <c r="B14" s="5"/>
      <c r="C14" s="11"/>
      <c r="D14" s="5"/>
      <c r="E14" s="5"/>
      <c r="F14" s="5"/>
      <c r="G14" s="5"/>
      <c r="H14" s="5"/>
      <c r="I14" s="5"/>
      <c r="J14" s="5"/>
      <c r="K14" s="5"/>
      <c r="L14" s="5"/>
      <c r="M14" s="334"/>
      <c r="N14" s="334"/>
      <c r="O14" s="340"/>
    </row>
    <row r="15" spans="1:15" s="2" customFormat="1" ht="15.5" customHeight="1">
      <c r="A15" s="5"/>
      <c r="B15" s="5"/>
      <c r="C15" s="11"/>
      <c r="D15" s="5"/>
      <c r="E15" s="5"/>
      <c r="F15" s="5"/>
      <c r="G15" s="5"/>
      <c r="H15" s="5"/>
      <c r="I15" s="5"/>
      <c r="J15" s="5"/>
      <c r="K15" s="5"/>
      <c r="L15" s="5"/>
      <c r="M15" s="334"/>
      <c r="N15" s="334"/>
      <c r="O15" s="340"/>
    </row>
    <row r="16" spans="1:15" s="2" customFormat="1" ht="15.5" customHeight="1">
      <c r="A16" s="5"/>
      <c r="B16" s="5"/>
      <c r="C16" s="357" t="s">
        <v>1719</v>
      </c>
      <c r="D16" s="358"/>
      <c r="E16" s="358"/>
      <c r="F16" s="358"/>
      <c r="G16" s="358"/>
      <c r="H16" s="358"/>
      <c r="I16" s="358"/>
      <c r="J16" s="358"/>
      <c r="K16" s="5"/>
      <c r="L16" s="5"/>
      <c r="M16" s="5"/>
      <c r="N16" s="5"/>
      <c r="O16" s="338"/>
    </row>
    <row r="17" spans="1:15" s="2" customFormat="1" ht="15.5" customHeight="1">
      <c r="A17" s="5"/>
      <c r="B17" s="5"/>
      <c r="C17" s="358"/>
      <c r="D17" s="358"/>
      <c r="E17" s="358"/>
      <c r="F17" s="358"/>
      <c r="G17" s="358"/>
      <c r="H17" s="358"/>
      <c r="I17" s="358"/>
      <c r="J17" s="358"/>
      <c r="K17" s="5"/>
      <c r="L17" s="5"/>
      <c r="M17" s="350" t="s">
        <v>35</v>
      </c>
      <c r="N17" s="350"/>
      <c r="O17" s="351"/>
    </row>
    <row r="18" spans="1:15" s="2" customFormat="1" ht="15.5" customHeight="1">
      <c r="A18" s="5"/>
      <c r="B18" s="5"/>
      <c r="C18" s="11"/>
      <c r="D18" s="5"/>
      <c r="E18" s="5"/>
      <c r="F18" s="5"/>
      <c r="G18" s="5"/>
      <c r="H18" s="5"/>
      <c r="I18" s="5"/>
      <c r="J18" s="5"/>
      <c r="K18" s="337"/>
      <c r="L18" s="5"/>
      <c r="M18" s="350"/>
      <c r="N18" s="350"/>
      <c r="O18" s="351"/>
    </row>
    <row r="19" spans="1:15" s="2" customFormat="1" ht="15.5" customHeight="1">
      <c r="A19" s="5"/>
      <c r="B19" s="5"/>
      <c r="C19" s="11"/>
      <c r="D19" s="5"/>
      <c r="E19" s="5"/>
      <c r="F19" s="5"/>
      <c r="G19" s="5"/>
      <c r="H19" s="5"/>
      <c r="I19" s="5"/>
      <c r="J19" s="5"/>
      <c r="K19" s="337"/>
      <c r="L19" s="337"/>
      <c r="M19" s="352"/>
      <c r="N19" s="352"/>
      <c r="O19" s="353"/>
    </row>
    <row r="20" spans="1:15" s="3" customFormat="1" ht="9.5" customHeight="1">
      <c r="A20" s="167"/>
      <c r="B20" s="167"/>
      <c r="C20" s="354"/>
      <c r="D20" s="354"/>
      <c r="E20" s="354"/>
      <c r="F20" s="168"/>
      <c r="G20" s="168"/>
      <c r="H20" s="168"/>
      <c r="I20" s="168"/>
      <c r="J20" s="168"/>
      <c r="K20" s="168"/>
      <c r="L20" s="168"/>
      <c r="M20" s="168"/>
      <c r="N20" s="168"/>
      <c r="O20" s="169"/>
    </row>
    <row r="21" spans="1:15" s="3" customFormat="1" ht="17" customHeight="1">
      <c r="A21" s="170"/>
      <c r="B21" s="171"/>
      <c r="C21" s="355"/>
      <c r="D21" s="355"/>
      <c r="E21" s="355"/>
      <c r="F21" s="171"/>
      <c r="G21" s="171"/>
      <c r="H21" s="171"/>
      <c r="I21" s="171"/>
      <c r="J21" s="171"/>
      <c r="K21" s="171"/>
      <c r="L21" s="171"/>
      <c r="M21" s="171"/>
      <c r="N21" s="171"/>
      <c r="O21" s="172"/>
    </row>
    <row r="25" spans="1:15" ht="20">
      <c r="C25" s="185" t="s">
        <v>36</v>
      </c>
      <c r="D25" s="175"/>
      <c r="E25" s="175"/>
      <c r="F25" s="175"/>
      <c r="G25" s="175"/>
    </row>
    <row r="26" spans="1:15" ht="17.5">
      <c r="C26" s="174" t="s">
        <v>1682</v>
      </c>
      <c r="D26" s="175"/>
      <c r="E26" s="175"/>
      <c r="F26" s="175"/>
      <c r="G26" s="175"/>
      <c r="K26" s="164"/>
    </row>
    <row r="27" spans="1:15" ht="17.5">
      <c r="C27" s="174" t="s">
        <v>1683</v>
      </c>
      <c r="D27" s="175"/>
      <c r="E27" s="175"/>
      <c r="F27" s="175"/>
      <c r="G27" s="175"/>
      <c r="K27" s="165"/>
    </row>
    <row r="28" spans="1:15" ht="17.5">
      <c r="C28" s="174" t="s">
        <v>1684</v>
      </c>
      <c r="D28" s="175"/>
      <c r="E28" s="175"/>
      <c r="F28" s="175"/>
      <c r="G28" s="175"/>
      <c r="K28" s="165"/>
    </row>
    <row r="29" spans="1:15" ht="17.5">
      <c r="C29" s="175"/>
      <c r="D29" s="175"/>
      <c r="E29" s="175"/>
      <c r="F29" s="175"/>
      <c r="G29" s="175"/>
      <c r="K29" s="165"/>
    </row>
    <row r="30" spans="1:15" ht="17.5">
      <c r="C30" s="175"/>
      <c r="D30" s="175"/>
      <c r="E30" s="175"/>
      <c r="F30" s="175"/>
      <c r="G30" s="175"/>
    </row>
    <row r="31" spans="1:15" ht="20">
      <c r="C31" s="186" t="s">
        <v>37</v>
      </c>
      <c r="D31" s="176"/>
      <c r="E31" s="173"/>
      <c r="F31" s="173"/>
      <c r="G31" s="173"/>
    </row>
    <row r="32" spans="1:15" ht="17.5">
      <c r="C32" s="173"/>
      <c r="D32" s="173"/>
      <c r="E32" s="173"/>
      <c r="F32" s="173"/>
      <c r="G32" s="173"/>
    </row>
    <row r="33" spans="3:7" ht="36">
      <c r="C33" s="183" t="s">
        <v>14</v>
      </c>
      <c r="D33" s="181"/>
      <c r="E33" s="177"/>
      <c r="F33" s="177"/>
      <c r="G33" s="177"/>
    </row>
    <row r="34" spans="3:7" ht="17.5">
      <c r="C34" s="173"/>
      <c r="D34" s="173" t="s">
        <v>38</v>
      </c>
      <c r="E34" s="173"/>
      <c r="F34" s="173"/>
      <c r="G34" s="173"/>
    </row>
    <row r="35" spans="3:7" ht="17.5">
      <c r="C35" s="177"/>
      <c r="D35" s="173" t="s">
        <v>39</v>
      </c>
      <c r="E35" s="173"/>
      <c r="F35" s="173"/>
      <c r="G35" s="173"/>
    </row>
    <row r="36" spans="3:7" ht="17.5">
      <c r="C36" s="177"/>
      <c r="D36" s="173" t="s">
        <v>40</v>
      </c>
      <c r="E36" s="173"/>
      <c r="F36" s="173"/>
      <c r="G36" s="173"/>
    </row>
    <row r="37" spans="3:7" ht="17.5">
      <c r="C37" s="173"/>
      <c r="D37" s="173"/>
      <c r="E37" s="173"/>
      <c r="F37" s="173"/>
      <c r="G37" s="173"/>
    </row>
    <row r="38" spans="3:7" ht="36">
      <c r="C38" s="183" t="s">
        <v>41</v>
      </c>
      <c r="D38" s="182"/>
      <c r="E38" s="178"/>
      <c r="F38" s="178"/>
      <c r="G38" s="178"/>
    </row>
    <row r="39" spans="3:7" ht="17.5">
      <c r="C39" s="178"/>
      <c r="D39" s="173" t="s">
        <v>42</v>
      </c>
      <c r="E39" s="173"/>
      <c r="F39" s="173"/>
      <c r="G39" s="173"/>
    </row>
    <row r="40" spans="3:7" ht="17.5">
      <c r="C40" s="178"/>
      <c r="D40" s="173" t="s">
        <v>43</v>
      </c>
      <c r="E40" s="173"/>
      <c r="F40" s="173"/>
      <c r="G40" s="173"/>
    </row>
    <row r="41" spans="3:7" ht="17.5">
      <c r="C41" s="178"/>
      <c r="D41" s="173" t="s">
        <v>44</v>
      </c>
      <c r="E41" s="173"/>
      <c r="F41" s="173"/>
      <c r="G41" s="173"/>
    </row>
    <row r="42" spans="3:7" ht="17.5">
      <c r="C42" s="173"/>
      <c r="D42" s="173"/>
      <c r="E42" s="173"/>
      <c r="F42" s="173"/>
      <c r="G42" s="173"/>
    </row>
    <row r="43" spans="3:7" ht="36">
      <c r="C43" s="183" t="s">
        <v>45</v>
      </c>
      <c r="D43" s="184"/>
      <c r="E43" s="179"/>
      <c r="F43" s="179"/>
      <c r="G43" s="179"/>
    </row>
    <row r="44" spans="3:7" ht="17.5">
      <c r="C44" s="179"/>
      <c r="D44" s="173" t="s">
        <v>46</v>
      </c>
      <c r="E44" s="2"/>
      <c r="F44" s="2"/>
      <c r="G44" s="2"/>
    </row>
    <row r="45" spans="3:7" ht="17.5">
      <c r="C45" s="166"/>
      <c r="D45" s="173" t="s">
        <v>47</v>
      </c>
    </row>
    <row r="46" spans="3:7" ht="17.5" customHeight="1">
      <c r="C46" s="80"/>
    </row>
    <row r="47" spans="3:7" ht="47" customHeight="1">
      <c r="C47" s="206" t="s">
        <v>33</v>
      </c>
      <c r="D47" s="204"/>
      <c r="E47" s="205"/>
      <c r="F47" s="205"/>
      <c r="G47" s="205"/>
    </row>
    <row r="48" spans="3:7" ht="17.5">
      <c r="C48" s="205"/>
      <c r="D48" s="173" t="s">
        <v>48</v>
      </c>
      <c r="E48" s="2"/>
      <c r="F48" s="2"/>
      <c r="G48" s="2"/>
    </row>
    <row r="52" spans="1:15" s="3" customFormat="1" ht="9.5" customHeight="1">
      <c r="A52" s="167"/>
      <c r="B52" s="167"/>
      <c r="C52" s="359" t="s">
        <v>49</v>
      </c>
      <c r="D52" s="359"/>
      <c r="E52" s="359"/>
      <c r="F52" s="359"/>
      <c r="G52" s="168"/>
      <c r="H52" s="168"/>
      <c r="I52" s="168"/>
      <c r="J52" s="168"/>
      <c r="K52" s="168"/>
      <c r="L52" s="168"/>
      <c r="M52" s="168"/>
      <c r="N52" s="168"/>
      <c r="O52" s="169"/>
    </row>
    <row r="53" spans="1:15" s="3" customFormat="1" ht="17" customHeight="1">
      <c r="A53" s="171"/>
      <c r="B53" s="171"/>
      <c r="C53" s="360"/>
      <c r="D53" s="360"/>
      <c r="E53" s="360"/>
      <c r="F53" s="360"/>
      <c r="G53" s="171"/>
      <c r="H53" s="171"/>
      <c r="I53" s="171"/>
      <c r="J53" s="171"/>
      <c r="K53" s="171"/>
      <c r="L53" s="171"/>
      <c r="M53" s="171"/>
      <c r="N53" s="171"/>
      <c r="O53" s="331" t="s">
        <v>51</v>
      </c>
    </row>
    <row r="54" spans="1:15" s="2" customFormat="1" ht="6.5" customHeight="1">
      <c r="A54" s="11"/>
      <c r="B54" s="11"/>
      <c r="C54" s="333"/>
      <c r="D54" s="334"/>
      <c r="E54" s="334"/>
      <c r="F54" s="334"/>
      <c r="G54" s="5"/>
      <c r="H54" s="5"/>
      <c r="I54" s="5"/>
      <c r="J54" s="5"/>
      <c r="K54" s="5"/>
      <c r="L54" s="5"/>
      <c r="M54" s="5"/>
      <c r="N54" s="5"/>
      <c r="O54" s="33"/>
    </row>
    <row r="55" spans="1:15" s="2" customFormat="1" ht="15.5" customHeight="1">
      <c r="A55" s="11"/>
      <c r="B55" s="11"/>
      <c r="C55" s="332"/>
      <c r="D55" s="5"/>
      <c r="E55" s="5"/>
      <c r="F55" s="5"/>
      <c r="G55" s="5"/>
      <c r="H55" s="5"/>
      <c r="I55" s="5"/>
      <c r="J55" s="5"/>
      <c r="K55" s="5"/>
      <c r="L55" s="5"/>
      <c r="M55" s="180" t="s">
        <v>13</v>
      </c>
      <c r="N55" s="335">
        <v>1</v>
      </c>
      <c r="O55" s="33"/>
    </row>
    <row r="56" spans="1:15" s="2" customFormat="1" ht="15.5" customHeight="1">
      <c r="A56" s="11"/>
      <c r="B56" s="11"/>
      <c r="C56" s="11"/>
      <c r="D56" s="5"/>
      <c r="E56" s="5"/>
      <c r="F56" s="5"/>
      <c r="G56" s="5"/>
      <c r="H56" s="5"/>
      <c r="I56" s="5"/>
      <c r="J56" s="5"/>
      <c r="K56" s="5"/>
      <c r="L56" s="5"/>
      <c r="M56" s="180" t="s">
        <v>50</v>
      </c>
      <c r="N56" s="336">
        <v>45511</v>
      </c>
      <c r="O56" s="33"/>
    </row>
    <row r="57" spans="1:15" s="2" customFormat="1" ht="15.5" customHeight="1">
      <c r="A57" s="5"/>
      <c r="B57" s="5"/>
      <c r="C57" s="11"/>
      <c r="D57" s="5"/>
      <c r="E57" s="5"/>
      <c r="F57" s="5"/>
      <c r="G57" s="5"/>
      <c r="H57" s="5"/>
      <c r="I57" s="5"/>
      <c r="J57" s="5"/>
      <c r="K57" s="5"/>
      <c r="L57" s="5"/>
      <c r="M57" s="5"/>
      <c r="N57" s="5"/>
      <c r="O57" s="33"/>
    </row>
  </sheetData>
  <mergeCells count="5">
    <mergeCell ref="M17:O19"/>
    <mergeCell ref="C20:E21"/>
    <mergeCell ref="C7:G8"/>
    <mergeCell ref="C16:J17"/>
    <mergeCell ref="C52:F53"/>
  </mergeCells>
  <hyperlinks>
    <hyperlink ref="E3" location="Introduction!A1" display="Introduction" xr:uid="{08DD063A-962E-41A0-A7DE-E8913DCFDB90}"/>
    <hyperlink ref="F3" location="Strategies!A1" display="Strategies" xr:uid="{D7334159-A2E2-4847-9436-ADFB9AB7EC56}"/>
    <hyperlink ref="G3" location="Demograhics!A1" display="Demographics" xr:uid="{9BDF5D66-346E-40A9-A2A5-8ECE4252F4DD}"/>
    <hyperlink ref="H3" location="'Indicator Assessment 2024'!A1" display="Indicator Assesment" xr:uid="{42855A9F-D6B2-469A-90AD-624074330F12}"/>
    <hyperlink ref="I3" location="'Impacted Groups 2024'!A1" display="Impacted Groups" xr:uid="{E2EDFD7B-109F-4751-AF0D-5AB2A7CED555}"/>
    <hyperlink ref="E4" location="'Needs Assessment 2024'!A1" display="Needs Assessment" xr:uid="{3DB9D70B-E416-420A-9EC4-9DE0DAAAF126}"/>
    <hyperlink ref="F4" location="'Selection Criteria'!A1" display="Selection Criteria" xr:uid="{EFF85DDE-C08D-44C0-A5E4-A19052CDB74E}"/>
    <hyperlink ref="G4" location="'Initiative Assessment'!A1" display="Initiative Assessment" xr:uid="{A64996BF-2452-452F-8B86-1FF570411DD7}"/>
    <hyperlink ref="H4" location="'Summary Across Initiatives'!A1" display="Summary Across Initiatives" xr:uid="{DF94806A-1430-4DED-9149-8129C3399BA5}"/>
    <hyperlink ref="I4" location="References!A1" display="References" xr:uid="{38302032-0BAF-4E5E-8F73-BC70C43037F3}"/>
    <hyperlink ref="C52:F53" r:id="rId1" display="Alle de ikoner der benyttes i værktøjet er lånt fra C40s guidance til Inclusive Planning." xr:uid="{7C4BC5B9-229B-4C0E-A232-A0B8CC89B00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3DD1-9630-4702-AF28-F87E4F1C63EB}">
  <sheetPr>
    <tabColor rgb="FFD3D7DF"/>
  </sheetPr>
  <dimension ref="A1:P77"/>
  <sheetViews>
    <sheetView zoomScaleNormal="100" workbookViewId="0">
      <selection activeCell="D7" sqref="D7"/>
    </sheetView>
  </sheetViews>
  <sheetFormatPr defaultRowHeight="14.5"/>
  <cols>
    <col min="1" max="1" width="7" style="1" customWidth="1"/>
    <col min="2" max="2" width="4.81640625" style="89" customWidth="1"/>
    <col min="3" max="3" width="1.90625" style="1" customWidth="1"/>
    <col min="4" max="4" width="31" style="47" customWidth="1"/>
    <col min="5" max="5" width="1.1796875" style="1" customWidth="1"/>
    <col min="6" max="10" width="28.6328125" style="1" customWidth="1"/>
    <col min="11" max="11" width="30" style="1" customWidth="1"/>
    <col min="12" max="16" width="25.90625" style="1" customWidth="1"/>
    <col min="17" max="19" width="55.08984375" style="1" customWidth="1"/>
    <col min="20" max="16384" width="8.7265625" style="1"/>
  </cols>
  <sheetData>
    <row r="1" spans="1:16" s="2" customFormat="1" ht="14">
      <c r="A1" s="4"/>
      <c r="B1" s="87"/>
      <c r="C1" s="5"/>
      <c r="D1" s="5"/>
      <c r="E1" s="5"/>
      <c r="F1" s="5"/>
      <c r="G1" s="5"/>
      <c r="H1" s="5"/>
      <c r="I1" s="5"/>
      <c r="J1" s="5"/>
      <c r="K1" s="5"/>
      <c r="L1" s="5"/>
      <c r="M1" s="5"/>
      <c r="N1" s="5"/>
      <c r="O1" s="5"/>
      <c r="P1" s="5"/>
    </row>
    <row r="2" spans="1:16" s="2" customFormat="1" ht="14">
      <c r="A2" s="4"/>
      <c r="B2" s="87"/>
      <c r="C2" s="5"/>
      <c r="D2" s="5"/>
      <c r="E2" s="5"/>
      <c r="F2" s="5"/>
      <c r="G2" s="5"/>
      <c r="H2" s="5"/>
      <c r="I2" s="5"/>
      <c r="J2" s="5"/>
      <c r="K2" s="5"/>
      <c r="L2" s="5"/>
      <c r="M2" s="5"/>
      <c r="N2" s="5"/>
      <c r="O2" s="5"/>
      <c r="P2" s="5"/>
    </row>
    <row r="3" spans="1:16" s="2" customFormat="1" ht="14">
      <c r="A3" s="6"/>
      <c r="B3" s="88"/>
      <c r="C3" s="7"/>
      <c r="D3" s="5"/>
      <c r="E3" s="7"/>
      <c r="F3" s="12" t="s">
        <v>27</v>
      </c>
      <c r="G3" s="8" t="s">
        <v>28</v>
      </c>
      <c r="H3" s="12" t="s">
        <v>29</v>
      </c>
      <c r="I3" s="12" t="s">
        <v>30</v>
      </c>
      <c r="J3" s="12" t="s">
        <v>31</v>
      </c>
      <c r="K3" s="7"/>
      <c r="L3" s="7"/>
      <c r="M3" s="7"/>
      <c r="N3" s="7"/>
      <c r="O3" s="7"/>
      <c r="P3" s="7"/>
    </row>
    <row r="4" spans="1:16" s="2" customFormat="1" ht="14">
      <c r="A4" s="7"/>
      <c r="B4" s="88"/>
      <c r="C4" s="7"/>
      <c r="D4" s="5"/>
      <c r="E4" s="7"/>
      <c r="F4" s="12" t="s">
        <v>159</v>
      </c>
      <c r="G4" s="12" t="s">
        <v>54</v>
      </c>
      <c r="H4" s="12" t="s">
        <v>34</v>
      </c>
      <c r="I4" s="12" t="s">
        <v>53</v>
      </c>
      <c r="J4" s="12" t="s">
        <v>32</v>
      </c>
      <c r="K4" s="7"/>
      <c r="L4" s="7"/>
      <c r="M4" s="7"/>
      <c r="N4" s="7"/>
      <c r="O4" s="7"/>
      <c r="P4" s="7"/>
    </row>
    <row r="5" spans="1:16" s="2" customFormat="1" ht="14">
      <c r="A5" s="10"/>
      <c r="B5" s="88"/>
      <c r="C5" s="10"/>
      <c r="D5" s="45"/>
      <c r="E5" s="10"/>
      <c r="F5" s="9"/>
      <c r="G5" s="9"/>
      <c r="H5" s="9"/>
      <c r="I5" s="9"/>
      <c r="J5" s="9"/>
      <c r="K5" s="7"/>
      <c r="L5" s="7"/>
      <c r="M5" s="7"/>
      <c r="N5" s="7"/>
      <c r="O5" s="7"/>
      <c r="P5" s="7"/>
    </row>
    <row r="6" spans="1:16" s="2" customFormat="1" ht="14">
      <c r="A6" s="7"/>
      <c r="B6" s="88"/>
      <c r="C6" s="7"/>
      <c r="D6" s="5"/>
      <c r="E6" s="7"/>
      <c r="F6" s="7"/>
      <c r="G6" s="7"/>
      <c r="H6" s="7"/>
      <c r="I6" s="7"/>
      <c r="J6" s="7"/>
      <c r="K6" s="7"/>
      <c r="L6" s="7"/>
      <c r="M6" s="7"/>
      <c r="N6" s="7"/>
      <c r="O6" s="7"/>
      <c r="P6" s="7"/>
    </row>
    <row r="7" spans="1:16" s="2" customFormat="1" ht="35">
      <c r="A7" s="5"/>
      <c r="B7" s="87"/>
      <c r="C7" s="5"/>
      <c r="D7" s="24" t="s">
        <v>1681</v>
      </c>
      <c r="E7" s="5"/>
      <c r="F7" s="5"/>
      <c r="G7" s="5"/>
      <c r="H7" s="5"/>
      <c r="I7" s="5"/>
      <c r="J7" s="5"/>
      <c r="K7" s="5"/>
      <c r="L7" s="5"/>
      <c r="M7" s="5"/>
      <c r="N7" s="5"/>
      <c r="O7" s="5"/>
      <c r="P7" s="5"/>
    </row>
    <row r="8" spans="1:16" s="2" customFormat="1" ht="15.5" customHeight="1">
      <c r="A8" s="5"/>
      <c r="B8" s="87"/>
      <c r="C8" s="5"/>
      <c r="D8" s="46"/>
      <c r="E8" s="5"/>
      <c r="F8" s="5"/>
      <c r="G8" s="5"/>
      <c r="H8" s="5"/>
      <c r="I8" s="5"/>
      <c r="J8" s="5"/>
      <c r="K8" s="5"/>
      <c r="L8" s="5"/>
      <c r="M8" s="5"/>
      <c r="N8" s="5"/>
      <c r="O8" s="5"/>
      <c r="P8" s="5"/>
    </row>
    <row r="9" spans="1:16" s="3" customFormat="1" ht="9.5" customHeight="1">
      <c r="A9" s="13"/>
      <c r="B9" s="14"/>
      <c r="C9" s="13"/>
      <c r="D9" s="362"/>
      <c r="E9" s="362"/>
      <c r="F9" s="362"/>
      <c r="G9" s="14"/>
      <c r="H9" s="14"/>
      <c r="I9" s="14"/>
      <c r="J9" s="14"/>
      <c r="K9" s="14"/>
      <c r="L9" s="14"/>
      <c r="M9" s="14"/>
      <c r="N9" s="14"/>
      <c r="O9" s="14"/>
      <c r="P9" s="14"/>
    </row>
    <row r="10" spans="1:16" s="3" customFormat="1" ht="17" customHeight="1">
      <c r="A10" s="14"/>
      <c r="B10" s="14"/>
      <c r="C10" s="14"/>
      <c r="D10" s="362"/>
      <c r="E10" s="362"/>
      <c r="F10" s="362"/>
      <c r="G10" s="14"/>
      <c r="H10" s="14"/>
      <c r="I10" s="14"/>
      <c r="J10" s="14"/>
      <c r="K10" s="14"/>
      <c r="L10" s="14"/>
      <c r="M10" s="14"/>
      <c r="N10" s="14"/>
      <c r="O10" s="14"/>
      <c r="P10" s="14"/>
    </row>
    <row r="12" spans="1:16" ht="15.5" customHeight="1"/>
    <row r="13" spans="1:16" ht="29.5" customHeight="1">
      <c r="D13" s="16" t="s">
        <v>813</v>
      </c>
      <c r="E13" s="18"/>
      <c r="F13" s="361" t="s">
        <v>622</v>
      </c>
      <c r="G13" s="361"/>
      <c r="H13" s="361"/>
      <c r="I13" s="361"/>
      <c r="J13" s="361"/>
      <c r="K13" s="361"/>
      <c r="L13" s="321" t="s">
        <v>698</v>
      </c>
    </row>
    <row r="14" spans="1:16" ht="409" customHeight="1">
      <c r="B14" s="363" t="s">
        <v>697</v>
      </c>
      <c r="D14" s="78" t="s">
        <v>623</v>
      </c>
      <c r="E14" s="74"/>
      <c r="F14" s="91" t="s">
        <v>1286</v>
      </c>
      <c r="G14" s="70" t="s">
        <v>1287</v>
      </c>
      <c r="H14" s="70" t="s">
        <v>1288</v>
      </c>
      <c r="I14" s="70" t="s">
        <v>1289</v>
      </c>
      <c r="J14" s="70" t="s">
        <v>1290</v>
      </c>
      <c r="K14" s="70" t="s">
        <v>1291</v>
      </c>
      <c r="L14" s="93" t="s">
        <v>1292</v>
      </c>
    </row>
    <row r="15" spans="1:16" ht="169" customHeight="1">
      <c r="B15" s="364"/>
      <c r="D15" s="78" t="s">
        <v>624</v>
      </c>
      <c r="E15" s="74"/>
      <c r="F15" s="91" t="s">
        <v>1293</v>
      </c>
      <c r="G15" s="70" t="s">
        <v>1294</v>
      </c>
      <c r="H15" s="70" t="s">
        <v>1295</v>
      </c>
      <c r="I15" s="70"/>
      <c r="J15" s="70"/>
      <c r="K15" s="71"/>
      <c r="L15" s="92" t="s">
        <v>1296</v>
      </c>
    </row>
    <row r="16" spans="1:16" ht="304" customHeight="1">
      <c r="B16" s="364"/>
      <c r="D16" s="235" t="s">
        <v>625</v>
      </c>
      <c r="E16" s="74"/>
      <c r="F16" s="91" t="s">
        <v>1297</v>
      </c>
      <c r="G16" s="70" t="s">
        <v>1298</v>
      </c>
      <c r="H16" s="70" t="s">
        <v>1299</v>
      </c>
      <c r="I16" s="70" t="s">
        <v>1300</v>
      </c>
      <c r="J16" s="70" t="s">
        <v>1301</v>
      </c>
      <c r="K16" s="70"/>
      <c r="L16" s="92" t="s">
        <v>1302</v>
      </c>
    </row>
    <row r="17" spans="2:12" ht="307.5" customHeight="1">
      <c r="B17" s="364"/>
      <c r="D17" s="78" t="s">
        <v>630</v>
      </c>
      <c r="E17" s="74"/>
      <c r="F17" s="91" t="s">
        <v>1303</v>
      </c>
      <c r="G17" s="70" t="s">
        <v>1304</v>
      </c>
      <c r="H17" s="70" t="s">
        <v>1305</v>
      </c>
      <c r="I17" s="70" t="s">
        <v>1306</v>
      </c>
      <c r="J17" s="70" t="s">
        <v>1307</v>
      </c>
      <c r="K17" s="71"/>
      <c r="L17" s="92" t="s">
        <v>1308</v>
      </c>
    </row>
    <row r="18" spans="2:12" ht="409.5" customHeight="1">
      <c r="B18" s="364"/>
      <c r="D18" s="78" t="s">
        <v>631</v>
      </c>
      <c r="E18" s="74"/>
      <c r="F18" s="70" t="s">
        <v>1309</v>
      </c>
      <c r="G18" s="70" t="s">
        <v>1310</v>
      </c>
      <c r="H18" s="70" t="s">
        <v>1311</v>
      </c>
      <c r="I18" s="70" t="s">
        <v>1312</v>
      </c>
      <c r="J18" s="70" t="s">
        <v>1313</v>
      </c>
      <c r="K18" s="70" t="s">
        <v>1314</v>
      </c>
      <c r="L18" s="92" t="s">
        <v>1315</v>
      </c>
    </row>
    <row r="19" spans="2:12" ht="409.5" customHeight="1">
      <c r="B19" s="364"/>
      <c r="D19" s="78" t="s">
        <v>632</v>
      </c>
      <c r="E19" s="74"/>
      <c r="F19" s="91" t="s">
        <v>1340</v>
      </c>
      <c r="G19" s="70" t="s">
        <v>1341</v>
      </c>
      <c r="H19" s="70" t="s">
        <v>1342</v>
      </c>
      <c r="I19" s="70" t="s">
        <v>1343</v>
      </c>
      <c r="J19" s="70" t="s">
        <v>1344</v>
      </c>
      <c r="K19" s="70" t="s">
        <v>1345</v>
      </c>
      <c r="L19" s="92" t="s">
        <v>1346</v>
      </c>
    </row>
    <row r="20" spans="2:12" ht="352.5" customHeight="1">
      <c r="B20" s="364"/>
      <c r="D20" s="78" t="s">
        <v>633</v>
      </c>
      <c r="E20" s="74"/>
      <c r="F20" s="70" t="s">
        <v>1316</v>
      </c>
      <c r="G20" s="70" t="s">
        <v>1317</v>
      </c>
      <c r="H20" s="70" t="s">
        <v>1318</v>
      </c>
      <c r="I20" s="70" t="s">
        <v>1319</v>
      </c>
      <c r="J20" s="70" t="s">
        <v>1320</v>
      </c>
      <c r="K20" s="70" t="s">
        <v>1321</v>
      </c>
      <c r="L20" s="93" t="s">
        <v>1322</v>
      </c>
    </row>
    <row r="21" spans="2:12" ht="374" customHeight="1">
      <c r="B21" s="364"/>
      <c r="D21" s="78" t="s">
        <v>634</v>
      </c>
      <c r="E21" s="74"/>
      <c r="F21" s="91" t="s">
        <v>1323</v>
      </c>
      <c r="G21" s="70" t="s">
        <v>1324</v>
      </c>
      <c r="H21" s="70" t="s">
        <v>1325</v>
      </c>
      <c r="I21" s="70" t="s">
        <v>1326</v>
      </c>
      <c r="J21" s="71"/>
      <c r="K21" s="71"/>
      <c r="L21" s="93" t="s">
        <v>1327</v>
      </c>
    </row>
    <row r="22" spans="2:12" ht="356.5" customHeight="1">
      <c r="B22" s="364"/>
      <c r="D22" s="78" t="s">
        <v>635</v>
      </c>
      <c r="E22" s="74"/>
      <c r="F22" s="91" t="s">
        <v>1328</v>
      </c>
      <c r="G22" s="70" t="s">
        <v>1329</v>
      </c>
      <c r="H22" s="70" t="s">
        <v>1330</v>
      </c>
      <c r="I22" s="70" t="s">
        <v>1331</v>
      </c>
      <c r="J22" s="70" t="s">
        <v>1332</v>
      </c>
      <c r="K22" s="70" t="s">
        <v>1333</v>
      </c>
      <c r="L22" s="93" t="s">
        <v>1334</v>
      </c>
    </row>
    <row r="23" spans="2:12" ht="371.5" customHeight="1">
      <c r="B23" s="364"/>
      <c r="D23" s="78" t="s">
        <v>636</v>
      </c>
      <c r="E23" s="74"/>
      <c r="F23" s="91" t="s">
        <v>1335</v>
      </c>
      <c r="G23" s="70" t="s">
        <v>1336</v>
      </c>
      <c r="H23" s="70" t="s">
        <v>1337</v>
      </c>
      <c r="I23" s="70" t="s">
        <v>1338</v>
      </c>
      <c r="J23" s="70"/>
      <c r="K23" s="70"/>
      <c r="L23" s="93" t="s">
        <v>1339</v>
      </c>
    </row>
    <row r="24" spans="2:12" ht="326.5" customHeight="1">
      <c r="B24" s="364"/>
      <c r="D24" s="78" t="s">
        <v>637</v>
      </c>
      <c r="E24" s="74"/>
      <c r="F24" s="91" t="s">
        <v>1347</v>
      </c>
      <c r="G24" s="70" t="s">
        <v>1348</v>
      </c>
      <c r="H24" s="70" t="s">
        <v>1349</v>
      </c>
      <c r="I24" s="70" t="s">
        <v>1350</v>
      </c>
      <c r="J24" s="70" t="s">
        <v>1351</v>
      </c>
      <c r="K24" s="70" t="s">
        <v>1352</v>
      </c>
      <c r="L24" s="93" t="s">
        <v>1353</v>
      </c>
    </row>
    <row r="25" spans="2:12" ht="276" customHeight="1">
      <c r="B25" s="364"/>
      <c r="D25" s="78" t="s">
        <v>638</v>
      </c>
      <c r="E25" s="74"/>
      <c r="F25" s="91" t="s">
        <v>1354</v>
      </c>
      <c r="G25" s="70" t="s">
        <v>1355</v>
      </c>
      <c r="H25" s="70" t="s">
        <v>1356</v>
      </c>
      <c r="I25" s="70"/>
      <c r="J25" s="70"/>
      <c r="K25" s="70"/>
      <c r="L25" s="93" t="s">
        <v>1357</v>
      </c>
    </row>
    <row r="26" spans="2:12" ht="409.5">
      <c r="B26" s="364"/>
      <c r="D26" s="78" t="s">
        <v>639</v>
      </c>
      <c r="E26" s="74"/>
      <c r="F26" s="70" t="s">
        <v>1358</v>
      </c>
      <c r="G26" s="70" t="s">
        <v>1359</v>
      </c>
      <c r="H26" s="70" t="s">
        <v>1360</v>
      </c>
      <c r="I26" s="70" t="s">
        <v>1361</v>
      </c>
      <c r="J26" s="71"/>
      <c r="K26" s="71"/>
      <c r="L26" s="93" t="s">
        <v>1362</v>
      </c>
    </row>
    <row r="27" spans="2:12" ht="409.5" customHeight="1">
      <c r="B27" s="364"/>
      <c r="D27" s="78" t="s">
        <v>640</v>
      </c>
      <c r="E27" s="74"/>
      <c r="F27" s="91" t="s">
        <v>1363</v>
      </c>
      <c r="G27" s="70" t="s">
        <v>1364</v>
      </c>
      <c r="H27" s="70" t="s">
        <v>1365</v>
      </c>
      <c r="I27" s="70" t="s">
        <v>1366</v>
      </c>
      <c r="J27" s="70" t="s">
        <v>1367</v>
      </c>
      <c r="K27" s="71"/>
      <c r="L27" s="93" t="s">
        <v>1368</v>
      </c>
    </row>
    <row r="28" spans="2:12" ht="366.5" customHeight="1">
      <c r="B28" s="364"/>
      <c r="D28" s="78" t="s">
        <v>641</v>
      </c>
      <c r="E28" s="74"/>
      <c r="F28" s="70" t="s">
        <v>1370</v>
      </c>
      <c r="G28" s="61" t="s">
        <v>1371</v>
      </c>
      <c r="H28" s="61" t="s">
        <v>1372</v>
      </c>
      <c r="I28" s="70" t="s">
        <v>1373</v>
      </c>
      <c r="J28" s="71"/>
      <c r="K28" s="71"/>
      <c r="L28" s="93" t="s">
        <v>1369</v>
      </c>
    </row>
    <row r="29" spans="2:12" ht="409.6" customHeight="1">
      <c r="B29" s="364"/>
      <c r="D29" s="78" t="s">
        <v>642</v>
      </c>
      <c r="E29" s="74"/>
      <c r="F29" s="70" t="s">
        <v>1374</v>
      </c>
      <c r="G29" s="70" t="s">
        <v>1375</v>
      </c>
      <c r="H29" s="70" t="s">
        <v>1376</v>
      </c>
      <c r="I29" s="70" t="s">
        <v>1377</v>
      </c>
      <c r="J29" s="70" t="s">
        <v>1378</v>
      </c>
      <c r="K29" s="71"/>
      <c r="L29" s="93" t="s">
        <v>1379</v>
      </c>
    </row>
    <row r="30" spans="2:12" ht="253">
      <c r="B30" s="364"/>
      <c r="D30" s="78" t="s">
        <v>643</v>
      </c>
      <c r="E30" s="74"/>
      <c r="F30" s="70" t="s">
        <v>1380</v>
      </c>
      <c r="G30" s="70" t="s">
        <v>1381</v>
      </c>
      <c r="H30" s="70" t="s">
        <v>1382</v>
      </c>
      <c r="I30" s="70" t="s">
        <v>1383</v>
      </c>
      <c r="J30" s="70" t="s">
        <v>1384</v>
      </c>
      <c r="K30" s="70" t="s">
        <v>1385</v>
      </c>
      <c r="L30" s="92" t="s">
        <v>1386</v>
      </c>
    </row>
    <row r="31" spans="2:12" ht="333.5">
      <c r="B31" s="364"/>
      <c r="D31" s="78" t="s">
        <v>644</v>
      </c>
      <c r="E31" s="74"/>
      <c r="F31" s="70" t="s">
        <v>1387</v>
      </c>
      <c r="G31" s="70" t="s">
        <v>1388</v>
      </c>
      <c r="H31" s="70" t="s">
        <v>1389</v>
      </c>
      <c r="I31" s="70" t="s">
        <v>1390</v>
      </c>
      <c r="J31" s="70" t="s">
        <v>1391</v>
      </c>
      <c r="K31" s="71"/>
      <c r="L31" s="92" t="s">
        <v>1392</v>
      </c>
    </row>
    <row r="32" spans="2:12" ht="276">
      <c r="B32" s="364"/>
      <c r="D32" s="78" t="s">
        <v>645</v>
      </c>
      <c r="E32" s="74"/>
      <c r="F32" s="70" t="s">
        <v>1393</v>
      </c>
      <c r="G32" s="70" t="s">
        <v>1394</v>
      </c>
      <c r="H32" s="70" t="s">
        <v>1395</v>
      </c>
      <c r="I32" s="70" t="s">
        <v>1396</v>
      </c>
      <c r="J32" s="75" t="s">
        <v>1397</v>
      </c>
      <c r="K32" s="70" t="s">
        <v>1398</v>
      </c>
      <c r="L32" s="92" t="s">
        <v>1399</v>
      </c>
    </row>
    <row r="33" spans="2:12" ht="345">
      <c r="B33" s="364"/>
      <c r="D33" s="78" t="s">
        <v>646</v>
      </c>
      <c r="E33" s="74"/>
      <c r="F33" s="70" t="s">
        <v>1400</v>
      </c>
      <c r="G33" s="70" t="s">
        <v>1401</v>
      </c>
      <c r="H33" s="75" t="s">
        <v>1402</v>
      </c>
      <c r="I33" s="70" t="s">
        <v>1403</v>
      </c>
      <c r="J33" s="70" t="s">
        <v>1404</v>
      </c>
      <c r="K33" s="70" t="s">
        <v>1405</v>
      </c>
      <c r="L33" s="92" t="s">
        <v>1406</v>
      </c>
    </row>
    <row r="34" spans="2:12" ht="319.5" customHeight="1">
      <c r="B34" s="364"/>
      <c r="D34" s="78" t="s">
        <v>647</v>
      </c>
      <c r="E34" s="74"/>
      <c r="F34" s="61" t="s">
        <v>1407</v>
      </c>
      <c r="G34" s="70" t="s">
        <v>1408</v>
      </c>
      <c r="H34" s="70" t="s">
        <v>1409</v>
      </c>
      <c r="I34" s="70" t="s">
        <v>1410</v>
      </c>
      <c r="J34" s="70" t="s">
        <v>1411</v>
      </c>
      <c r="K34" s="70" t="s">
        <v>1412</v>
      </c>
      <c r="L34" s="92" t="s">
        <v>1406</v>
      </c>
    </row>
    <row r="35" spans="2:12" ht="367" customHeight="1">
      <c r="B35" s="364"/>
      <c r="D35" s="78" t="s">
        <v>648</v>
      </c>
      <c r="E35" s="74"/>
      <c r="F35" s="70" t="s">
        <v>1413</v>
      </c>
      <c r="G35" s="70" t="s">
        <v>1414</v>
      </c>
      <c r="H35" s="70" t="s">
        <v>1415</v>
      </c>
      <c r="I35" s="61" t="s">
        <v>1416</v>
      </c>
      <c r="J35" s="61" t="s">
        <v>1417</v>
      </c>
      <c r="K35" s="233" t="s">
        <v>1418</v>
      </c>
      <c r="L35" s="92" t="s">
        <v>1419</v>
      </c>
    </row>
    <row r="36" spans="2:12" ht="307" customHeight="1">
      <c r="B36" s="364"/>
      <c r="D36" s="78" t="s">
        <v>649</v>
      </c>
      <c r="E36" s="74"/>
      <c r="F36" s="61" t="s">
        <v>1420</v>
      </c>
      <c r="G36" s="70" t="s">
        <v>1421</v>
      </c>
      <c r="H36" s="61" t="s">
        <v>1422</v>
      </c>
      <c r="I36" s="61" t="s">
        <v>1423</v>
      </c>
      <c r="J36" s="61" t="s">
        <v>1424</v>
      </c>
      <c r="K36" s="61" t="s">
        <v>1425</v>
      </c>
      <c r="L36" s="92" t="s">
        <v>1426</v>
      </c>
    </row>
    <row r="37" spans="2:12" ht="391" customHeight="1">
      <c r="B37" s="364"/>
      <c r="D37" s="78" t="s">
        <v>650</v>
      </c>
      <c r="E37" s="74"/>
      <c r="F37" s="70" t="s">
        <v>1427</v>
      </c>
      <c r="G37" s="70" t="s">
        <v>1428</v>
      </c>
      <c r="H37" s="70" t="s">
        <v>1429</v>
      </c>
      <c r="I37" s="70" t="s">
        <v>1430</v>
      </c>
      <c r="J37" s="70" t="s">
        <v>1431</v>
      </c>
      <c r="K37" s="70" t="s">
        <v>1432</v>
      </c>
      <c r="L37" s="93" t="s">
        <v>1433</v>
      </c>
    </row>
    <row r="38" spans="2:12" ht="409.6" customHeight="1">
      <c r="B38" s="364"/>
      <c r="D38" s="78" t="s">
        <v>651</v>
      </c>
      <c r="E38" s="74"/>
      <c r="F38" s="70" t="s">
        <v>1434</v>
      </c>
      <c r="G38" s="70" t="s">
        <v>1435</v>
      </c>
      <c r="H38" s="70" t="s">
        <v>1436</v>
      </c>
      <c r="I38" s="70" t="s">
        <v>1437</v>
      </c>
      <c r="J38" s="70" t="s">
        <v>1438</v>
      </c>
      <c r="K38" s="70" t="s">
        <v>1439</v>
      </c>
      <c r="L38" s="93" t="s">
        <v>1440</v>
      </c>
    </row>
    <row r="39" spans="2:12" ht="405" customHeight="1">
      <c r="B39" s="364"/>
      <c r="D39" s="78" t="s">
        <v>652</v>
      </c>
      <c r="E39" s="74"/>
      <c r="F39" s="232" t="s">
        <v>1441</v>
      </c>
      <c r="G39" s="70" t="s">
        <v>1442</v>
      </c>
      <c r="H39" s="70" t="s">
        <v>1443</v>
      </c>
      <c r="I39" s="70" t="s">
        <v>1444</v>
      </c>
      <c r="J39" s="70" t="s">
        <v>1445</v>
      </c>
      <c r="K39" s="70" t="s">
        <v>1446</v>
      </c>
      <c r="L39" s="93" t="s">
        <v>1362</v>
      </c>
    </row>
    <row r="40" spans="2:12" ht="301.5" customHeight="1">
      <c r="B40" s="364"/>
      <c r="D40" s="78" t="s">
        <v>653</v>
      </c>
      <c r="E40" s="74"/>
      <c r="F40" s="70" t="s">
        <v>1447</v>
      </c>
      <c r="G40" s="70" t="s">
        <v>1448</v>
      </c>
      <c r="H40" s="70" t="s">
        <v>1449</v>
      </c>
      <c r="I40" s="71"/>
      <c r="J40" s="71"/>
      <c r="K40" s="71"/>
      <c r="L40" s="93" t="s">
        <v>1450</v>
      </c>
    </row>
    <row r="41" spans="2:12" ht="280.5" customHeight="1">
      <c r="B41" s="364"/>
      <c r="D41" s="78" t="s">
        <v>654</v>
      </c>
      <c r="E41" s="74"/>
      <c r="F41" s="70" t="s">
        <v>1451</v>
      </c>
      <c r="G41" s="70" t="s">
        <v>1452</v>
      </c>
      <c r="H41" s="71"/>
      <c r="I41" s="71"/>
      <c r="J41" s="71"/>
      <c r="K41" s="71"/>
      <c r="L41" s="93" t="s">
        <v>1453</v>
      </c>
    </row>
    <row r="42" spans="2:12" ht="325.5" customHeight="1">
      <c r="B42" s="364"/>
      <c r="D42" s="78" t="s">
        <v>655</v>
      </c>
      <c r="E42" s="74"/>
      <c r="F42" s="70" t="s">
        <v>1454</v>
      </c>
      <c r="G42" s="70" t="s">
        <v>1455</v>
      </c>
      <c r="H42" s="70" t="s">
        <v>1456</v>
      </c>
      <c r="I42" s="70" t="s">
        <v>1457</v>
      </c>
      <c r="J42" s="70" t="s">
        <v>1458</v>
      </c>
      <c r="K42" s="70" t="s">
        <v>1459</v>
      </c>
      <c r="L42" s="231"/>
    </row>
    <row r="43" spans="2:12" ht="15" customHeight="1">
      <c r="B43" s="328"/>
      <c r="D43" s="78"/>
      <c r="E43" s="74"/>
      <c r="F43" s="70"/>
      <c r="G43" s="70"/>
      <c r="H43" s="70"/>
      <c r="I43" s="70"/>
      <c r="J43" s="70"/>
      <c r="K43" s="70"/>
      <c r="L43" s="92"/>
    </row>
    <row r="44" spans="2:12" ht="409.5" customHeight="1">
      <c r="B44" s="363" t="s">
        <v>696</v>
      </c>
      <c r="C44" s="44"/>
      <c r="D44" s="78" t="s">
        <v>656</v>
      </c>
      <c r="E44" s="74"/>
      <c r="F44" s="70" t="s">
        <v>1460</v>
      </c>
      <c r="G44" s="70" t="s">
        <v>1461</v>
      </c>
      <c r="H44" s="70" t="s">
        <v>1462</v>
      </c>
      <c r="I44" s="70" t="s">
        <v>1463</v>
      </c>
      <c r="J44" s="70" t="s">
        <v>1464</v>
      </c>
      <c r="K44" s="70" t="s">
        <v>1465</v>
      </c>
      <c r="L44" s="92" t="s">
        <v>1466</v>
      </c>
    </row>
    <row r="45" spans="2:12" ht="409" customHeight="1">
      <c r="B45" s="364"/>
      <c r="C45" s="44"/>
      <c r="D45" s="78" t="s">
        <v>657</v>
      </c>
      <c r="E45" s="74"/>
      <c r="F45" s="70" t="s">
        <v>1467</v>
      </c>
      <c r="G45" s="70" t="s">
        <v>1468</v>
      </c>
      <c r="H45" s="70" t="s">
        <v>1469</v>
      </c>
      <c r="I45" s="70" t="s">
        <v>1470</v>
      </c>
      <c r="J45" s="70" t="s">
        <v>1471</v>
      </c>
      <c r="K45" s="70" t="s">
        <v>1472</v>
      </c>
      <c r="L45" s="92" t="s">
        <v>1473</v>
      </c>
    </row>
    <row r="46" spans="2:12" ht="375.5" customHeight="1">
      <c r="B46" s="364"/>
      <c r="C46" s="44"/>
      <c r="D46" s="78" t="s">
        <v>658</v>
      </c>
      <c r="E46" s="74"/>
      <c r="F46" s="70" t="s">
        <v>1474</v>
      </c>
      <c r="G46" s="70" t="s">
        <v>1475</v>
      </c>
      <c r="H46" s="70" t="s">
        <v>1476</v>
      </c>
      <c r="I46" s="70" t="s">
        <v>1477</v>
      </c>
      <c r="J46" s="71"/>
      <c r="K46" s="71"/>
      <c r="L46" s="92" t="s">
        <v>1478</v>
      </c>
    </row>
    <row r="47" spans="2:12" ht="386" customHeight="1">
      <c r="B47" s="364"/>
      <c r="C47" s="44"/>
      <c r="D47" s="78" t="s">
        <v>659</v>
      </c>
      <c r="E47" s="74"/>
      <c r="F47" s="91" t="s">
        <v>1479</v>
      </c>
      <c r="G47" s="70" t="s">
        <v>1480</v>
      </c>
      <c r="H47" s="70" t="s">
        <v>1481</v>
      </c>
      <c r="I47" s="71"/>
      <c r="J47" s="71"/>
      <c r="K47" s="71"/>
      <c r="L47" s="93" t="s">
        <v>911</v>
      </c>
    </row>
    <row r="48" spans="2:12" ht="369.5" customHeight="1">
      <c r="B48" s="365"/>
      <c r="D48" s="78" t="s">
        <v>660</v>
      </c>
      <c r="E48" s="74"/>
      <c r="F48" s="70" t="s">
        <v>1675</v>
      </c>
      <c r="G48" s="70" t="s">
        <v>1676</v>
      </c>
      <c r="H48" s="70" t="s">
        <v>1677</v>
      </c>
      <c r="I48" s="70" t="s">
        <v>1678</v>
      </c>
      <c r="J48" s="70" t="s">
        <v>1679</v>
      </c>
      <c r="K48" s="71"/>
      <c r="L48" s="92" t="s">
        <v>1680</v>
      </c>
    </row>
    <row r="49" spans="2:12" ht="401" customHeight="1">
      <c r="B49" s="363" t="s">
        <v>695</v>
      </c>
      <c r="D49" s="78" t="s">
        <v>661</v>
      </c>
      <c r="E49" s="74"/>
      <c r="F49" s="70" t="s">
        <v>1482</v>
      </c>
      <c r="G49" s="70" t="s">
        <v>1483</v>
      </c>
      <c r="H49" s="70" t="s">
        <v>1484</v>
      </c>
      <c r="I49" s="70" t="s">
        <v>1485</v>
      </c>
      <c r="J49" s="70" t="s">
        <v>1486</v>
      </c>
      <c r="K49" s="70" t="s">
        <v>1487</v>
      </c>
      <c r="L49" s="92" t="s">
        <v>1488</v>
      </c>
    </row>
    <row r="50" spans="2:12" ht="374" customHeight="1">
      <c r="B50" s="364"/>
      <c r="D50" s="78" t="s">
        <v>662</v>
      </c>
      <c r="E50" s="74"/>
      <c r="F50" s="70" t="s">
        <v>1489</v>
      </c>
      <c r="G50" s="70" t="s">
        <v>1490</v>
      </c>
      <c r="H50" s="70" t="s">
        <v>1491</v>
      </c>
      <c r="I50" s="70" t="s">
        <v>1492</v>
      </c>
      <c r="J50" s="70" t="s">
        <v>1493</v>
      </c>
      <c r="K50" s="71"/>
      <c r="L50" s="92" t="s">
        <v>1494</v>
      </c>
    </row>
    <row r="51" spans="2:12" ht="374" customHeight="1">
      <c r="B51" s="365"/>
      <c r="D51" s="78" t="s">
        <v>663</v>
      </c>
      <c r="E51" s="74"/>
      <c r="F51" s="70" t="s">
        <v>1495</v>
      </c>
      <c r="G51" s="70" t="s">
        <v>1496</v>
      </c>
      <c r="H51" s="70" t="s">
        <v>1497</v>
      </c>
      <c r="I51" s="70" t="s">
        <v>1498</v>
      </c>
      <c r="J51" s="70" t="s">
        <v>1499</v>
      </c>
      <c r="K51" s="70" t="s">
        <v>1500</v>
      </c>
      <c r="L51" s="92" t="s">
        <v>1501</v>
      </c>
    </row>
    <row r="52" spans="2:12" ht="263.5" customHeight="1">
      <c r="B52" s="363" t="s">
        <v>694</v>
      </c>
      <c r="D52" s="78" t="s">
        <v>664</v>
      </c>
      <c r="E52" s="74"/>
      <c r="F52" s="70" t="s">
        <v>1502</v>
      </c>
      <c r="G52" s="70" t="s">
        <v>1503</v>
      </c>
      <c r="H52" s="70" t="s">
        <v>1504</v>
      </c>
      <c r="I52" s="70" t="s">
        <v>1505</v>
      </c>
      <c r="J52" s="70" t="s">
        <v>1506</v>
      </c>
      <c r="K52" s="71"/>
      <c r="L52" s="275" t="s">
        <v>1507</v>
      </c>
    </row>
    <row r="53" spans="2:12" ht="409.6" customHeight="1">
      <c r="B53" s="364"/>
      <c r="D53" s="281" t="s">
        <v>665</v>
      </c>
      <c r="E53" s="74"/>
      <c r="F53" s="70" t="s">
        <v>1508</v>
      </c>
      <c r="G53" s="70" t="s">
        <v>1509</v>
      </c>
      <c r="H53" s="70" t="s">
        <v>1510</v>
      </c>
      <c r="I53" s="70" t="s">
        <v>1511</v>
      </c>
      <c r="J53" s="70" t="s">
        <v>1512</v>
      </c>
      <c r="K53" s="70" t="s">
        <v>1513</v>
      </c>
      <c r="L53" s="92" t="s">
        <v>1514</v>
      </c>
    </row>
    <row r="54" spans="2:12" ht="409.5" customHeight="1">
      <c r="B54" s="364"/>
      <c r="D54" s="78" t="s">
        <v>666</v>
      </c>
      <c r="E54" s="74"/>
      <c r="F54" s="70" t="s">
        <v>1515</v>
      </c>
      <c r="G54" s="70" t="s">
        <v>1516</v>
      </c>
      <c r="H54" s="70" t="s">
        <v>1517</v>
      </c>
      <c r="I54" s="70" t="s">
        <v>1518</v>
      </c>
      <c r="J54" s="70" t="s">
        <v>1519</v>
      </c>
      <c r="K54" s="70" t="s">
        <v>1520</v>
      </c>
      <c r="L54" s="92" t="s">
        <v>1521</v>
      </c>
    </row>
    <row r="55" spans="2:12" ht="361" customHeight="1">
      <c r="B55" s="365"/>
      <c r="D55" s="78" t="s">
        <v>667</v>
      </c>
      <c r="E55" s="74"/>
      <c r="F55" s="70" t="s">
        <v>1522</v>
      </c>
      <c r="G55" s="70" t="s">
        <v>1523</v>
      </c>
      <c r="H55" s="70" t="s">
        <v>1524</v>
      </c>
      <c r="I55" s="70" t="s">
        <v>1525</v>
      </c>
      <c r="J55" s="70" t="s">
        <v>1526</v>
      </c>
      <c r="K55" s="70" t="s">
        <v>1527</v>
      </c>
      <c r="L55" s="92" t="s">
        <v>1528</v>
      </c>
    </row>
    <row r="56" spans="2:12" ht="268" customHeight="1">
      <c r="B56" s="363" t="s">
        <v>693</v>
      </c>
      <c r="D56" s="78" t="s">
        <v>668</v>
      </c>
      <c r="E56" s="74"/>
      <c r="F56" s="70" t="s">
        <v>1529</v>
      </c>
      <c r="G56" s="70" t="s">
        <v>1530</v>
      </c>
      <c r="H56" s="70" t="s">
        <v>1531</v>
      </c>
      <c r="I56" s="70" t="s">
        <v>1532</v>
      </c>
      <c r="J56" s="70" t="s">
        <v>1533</v>
      </c>
      <c r="K56" s="70" t="s">
        <v>1534</v>
      </c>
      <c r="L56" s="93" t="s">
        <v>1535</v>
      </c>
    </row>
    <row r="57" spans="2:12" ht="409.5" customHeight="1">
      <c r="B57" s="364"/>
      <c r="D57" s="78" t="s">
        <v>669</v>
      </c>
      <c r="E57" s="74"/>
      <c r="F57" s="70" t="s">
        <v>1536</v>
      </c>
      <c r="G57" s="70" t="s">
        <v>1537</v>
      </c>
      <c r="H57" s="70" t="s">
        <v>1538</v>
      </c>
      <c r="I57" s="70" t="s">
        <v>1539</v>
      </c>
      <c r="J57" s="70" t="s">
        <v>1540</v>
      </c>
      <c r="K57" s="70" t="s">
        <v>1541</v>
      </c>
      <c r="L57" s="93" t="s">
        <v>1542</v>
      </c>
    </row>
    <row r="58" spans="2:12" ht="354.5" customHeight="1">
      <c r="B58" s="364"/>
      <c r="D58" s="234" t="s">
        <v>670</v>
      </c>
      <c r="E58" s="74"/>
      <c r="F58" s="70" t="s">
        <v>1543</v>
      </c>
      <c r="G58" s="70" t="s">
        <v>1544</v>
      </c>
      <c r="H58" s="70" t="s">
        <v>1545</v>
      </c>
      <c r="I58" s="70" t="s">
        <v>1546</v>
      </c>
      <c r="J58" s="70" t="s">
        <v>1547</v>
      </c>
      <c r="K58" s="70" t="s">
        <v>1548</v>
      </c>
      <c r="L58" s="93" t="s">
        <v>1550</v>
      </c>
    </row>
    <row r="59" spans="2:12" ht="276">
      <c r="B59" s="364"/>
      <c r="D59" s="234" t="s">
        <v>671</v>
      </c>
      <c r="E59" s="74"/>
      <c r="F59" s="70" t="s">
        <v>1551</v>
      </c>
      <c r="G59" s="70" t="s">
        <v>1552</v>
      </c>
      <c r="H59" s="70" t="s">
        <v>1553</v>
      </c>
      <c r="I59" s="70" t="s">
        <v>1554</v>
      </c>
      <c r="J59" s="70" t="s">
        <v>1555</v>
      </c>
      <c r="K59" s="70" t="s">
        <v>1556</v>
      </c>
      <c r="L59" s="93" t="s">
        <v>1549</v>
      </c>
    </row>
    <row r="60" spans="2:12" ht="408.5" customHeight="1">
      <c r="B60" s="364"/>
      <c r="D60" s="234" t="s">
        <v>672</v>
      </c>
      <c r="E60" s="210"/>
      <c r="F60" s="70" t="s">
        <v>1564</v>
      </c>
      <c r="G60" s="61" t="s">
        <v>1565</v>
      </c>
      <c r="H60" s="70" t="s">
        <v>1566</v>
      </c>
      <c r="I60" s="70" t="s">
        <v>1567</v>
      </c>
      <c r="J60" s="61" t="s">
        <v>1568</v>
      </c>
      <c r="K60" s="70" t="s">
        <v>1569</v>
      </c>
      <c r="L60" s="284" t="s">
        <v>1570</v>
      </c>
    </row>
    <row r="61" spans="2:12" ht="343" customHeight="1">
      <c r="B61" s="364"/>
      <c r="D61" s="234" t="s">
        <v>673</v>
      </c>
      <c r="E61" s="210"/>
      <c r="F61" s="70" t="s">
        <v>1571</v>
      </c>
      <c r="G61" s="70" t="s">
        <v>1572</v>
      </c>
      <c r="H61" s="61" t="s">
        <v>1573</v>
      </c>
      <c r="I61" s="61" t="s">
        <v>1574</v>
      </c>
      <c r="J61" s="70" t="s">
        <v>1575</v>
      </c>
      <c r="K61" s="70" t="s">
        <v>1576</v>
      </c>
      <c r="L61" s="93" t="s">
        <v>1577</v>
      </c>
    </row>
    <row r="62" spans="2:12" ht="345">
      <c r="B62" s="365"/>
      <c r="D62" s="78" t="s">
        <v>674</v>
      </c>
      <c r="E62" s="74"/>
      <c r="F62" s="70" t="s">
        <v>1578</v>
      </c>
      <c r="G62" s="70" t="s">
        <v>1579</v>
      </c>
      <c r="H62" s="70" t="s">
        <v>1580</v>
      </c>
      <c r="I62" s="70" t="s">
        <v>1581</v>
      </c>
      <c r="J62" s="70" t="s">
        <v>1582</v>
      </c>
      <c r="K62" s="70" t="s">
        <v>1583</v>
      </c>
      <c r="L62" s="93" t="s">
        <v>1584</v>
      </c>
    </row>
    <row r="63" spans="2:12" ht="390.5" customHeight="1">
      <c r="B63" s="327" t="s">
        <v>692</v>
      </c>
      <c r="D63" s="78" t="s">
        <v>675</v>
      </c>
      <c r="E63" s="74"/>
      <c r="F63" s="70" t="s">
        <v>1585</v>
      </c>
      <c r="G63" s="70" t="s">
        <v>1586</v>
      </c>
      <c r="H63" s="70" t="s">
        <v>1587</v>
      </c>
      <c r="I63" s="70" t="s">
        <v>1588</v>
      </c>
      <c r="J63" s="70" t="s">
        <v>1589</v>
      </c>
      <c r="K63" s="70" t="s">
        <v>1590</v>
      </c>
      <c r="L63" s="93" t="s">
        <v>1591</v>
      </c>
    </row>
    <row r="64" spans="2:12" ht="409.6" customHeight="1">
      <c r="B64" s="364" t="s">
        <v>692</v>
      </c>
      <c r="D64" s="78" t="s">
        <v>676</v>
      </c>
      <c r="E64" s="74"/>
      <c r="F64" s="70" t="s">
        <v>1592</v>
      </c>
      <c r="G64" s="70" t="s">
        <v>1593</v>
      </c>
      <c r="H64" s="70" t="s">
        <v>1594</v>
      </c>
      <c r="I64" s="71"/>
      <c r="J64" s="71"/>
      <c r="K64" s="71"/>
      <c r="L64" s="93" t="s">
        <v>1595</v>
      </c>
    </row>
    <row r="65" spans="2:12" ht="409.6" customHeight="1">
      <c r="B65" s="364"/>
      <c r="D65" s="78" t="s">
        <v>677</v>
      </c>
      <c r="E65" s="74"/>
      <c r="F65" s="70" t="s">
        <v>1596</v>
      </c>
      <c r="G65" s="70" t="s">
        <v>1597</v>
      </c>
      <c r="H65" s="70" t="s">
        <v>1598</v>
      </c>
      <c r="I65" s="70" t="s">
        <v>1599</v>
      </c>
      <c r="J65" s="70" t="s">
        <v>1600</v>
      </c>
      <c r="K65" s="70" t="s">
        <v>1601</v>
      </c>
      <c r="L65" s="93" t="s">
        <v>1602</v>
      </c>
    </row>
    <row r="66" spans="2:12" ht="193.5" customHeight="1">
      <c r="B66" s="364"/>
      <c r="D66" s="78" t="s">
        <v>678</v>
      </c>
      <c r="E66" s="74"/>
      <c r="F66" s="70" t="s">
        <v>1671</v>
      </c>
      <c r="G66" s="70" t="s">
        <v>1672</v>
      </c>
      <c r="H66" s="70" t="s">
        <v>1673</v>
      </c>
      <c r="I66" s="70" t="s">
        <v>1674</v>
      </c>
      <c r="J66" s="71"/>
      <c r="K66" s="71"/>
      <c r="L66" s="57"/>
    </row>
    <row r="67" spans="2:12" ht="409.5" customHeight="1">
      <c r="B67" s="368" t="s">
        <v>692</v>
      </c>
      <c r="D67" s="78" t="s">
        <v>679</v>
      </c>
      <c r="E67" s="74"/>
      <c r="F67" s="91" t="s">
        <v>1604</v>
      </c>
      <c r="G67" s="70" t="s">
        <v>1605</v>
      </c>
      <c r="H67" s="61" t="s">
        <v>1606</v>
      </c>
      <c r="I67" s="70" t="s">
        <v>1607</v>
      </c>
      <c r="J67" s="70" t="s">
        <v>1608</v>
      </c>
      <c r="K67" s="70" t="s">
        <v>1609</v>
      </c>
      <c r="L67" s="93" t="s">
        <v>1610</v>
      </c>
    </row>
    <row r="68" spans="2:12" ht="291.5" customHeight="1">
      <c r="B68" s="368"/>
      <c r="D68" s="78" t="s">
        <v>680</v>
      </c>
      <c r="E68" s="74"/>
      <c r="F68" s="91" t="s">
        <v>1611</v>
      </c>
      <c r="G68" s="70" t="s">
        <v>1612</v>
      </c>
      <c r="H68" s="61" t="s">
        <v>1613</v>
      </c>
      <c r="I68" s="70" t="s">
        <v>1614</v>
      </c>
      <c r="J68" s="70" t="s">
        <v>1615</v>
      </c>
      <c r="K68" s="70" t="s">
        <v>1616</v>
      </c>
      <c r="L68" s="93" t="s">
        <v>1617</v>
      </c>
    </row>
    <row r="69" spans="2:12" ht="295.5" customHeight="1">
      <c r="B69" s="368"/>
      <c r="D69" s="78" t="s">
        <v>681</v>
      </c>
      <c r="E69" s="74"/>
      <c r="F69" s="91" t="s">
        <v>1618</v>
      </c>
      <c r="G69" s="70" t="s">
        <v>1619</v>
      </c>
      <c r="H69" s="70" t="s">
        <v>1620</v>
      </c>
      <c r="I69" s="70" t="s">
        <v>1621</v>
      </c>
      <c r="J69" s="70" t="s">
        <v>1622</v>
      </c>
      <c r="K69" s="70" t="s">
        <v>1623</v>
      </c>
      <c r="L69" s="93" t="s">
        <v>1624</v>
      </c>
    </row>
    <row r="70" spans="2:12" ht="324" customHeight="1">
      <c r="B70" s="368"/>
      <c r="D70" s="78" t="s">
        <v>682</v>
      </c>
      <c r="E70" s="74"/>
      <c r="F70" s="91" t="s">
        <v>1625</v>
      </c>
      <c r="G70" s="70" t="s">
        <v>1626</v>
      </c>
      <c r="H70" s="70" t="s">
        <v>1627</v>
      </c>
      <c r="I70" s="70" t="s">
        <v>1628</v>
      </c>
      <c r="J70" s="70" t="s">
        <v>1629</v>
      </c>
      <c r="K70" s="70" t="s">
        <v>1630</v>
      </c>
      <c r="L70" s="93" t="s">
        <v>1631</v>
      </c>
    </row>
    <row r="71" spans="2:12" ht="347.5" customHeight="1">
      <c r="B71" s="368"/>
      <c r="D71" s="78" t="s">
        <v>683</v>
      </c>
      <c r="E71" s="74"/>
      <c r="F71" s="91" t="s">
        <v>1632</v>
      </c>
      <c r="G71" s="70" t="s">
        <v>1633</v>
      </c>
      <c r="H71" s="70" t="s">
        <v>1634</v>
      </c>
      <c r="I71" s="71"/>
      <c r="J71" s="71"/>
      <c r="K71" s="71"/>
      <c r="L71" s="93" t="s">
        <v>1635</v>
      </c>
    </row>
    <row r="72" spans="2:12" ht="396" customHeight="1">
      <c r="B72" s="366" t="s">
        <v>691</v>
      </c>
      <c r="D72" s="78" t="s">
        <v>684</v>
      </c>
      <c r="E72" s="74"/>
      <c r="F72" s="70" t="s">
        <v>1636</v>
      </c>
      <c r="G72" s="70" t="s">
        <v>1637</v>
      </c>
      <c r="H72" s="70" t="s">
        <v>1638</v>
      </c>
      <c r="I72" s="70" t="s">
        <v>1639</v>
      </c>
      <c r="J72" s="70" t="s">
        <v>1640</v>
      </c>
      <c r="K72" s="70" t="s">
        <v>1641</v>
      </c>
      <c r="L72" s="93" t="s">
        <v>1642</v>
      </c>
    </row>
    <row r="73" spans="2:12" ht="345">
      <c r="B73" s="367"/>
      <c r="D73" s="78" t="s">
        <v>685</v>
      </c>
      <c r="E73" s="74"/>
      <c r="F73" s="70" t="s">
        <v>1643</v>
      </c>
      <c r="G73" s="70" t="s">
        <v>1644</v>
      </c>
      <c r="H73" s="70" t="s">
        <v>1645</v>
      </c>
      <c r="I73" s="70" t="s">
        <v>1646</v>
      </c>
      <c r="J73" s="70" t="s">
        <v>1647</v>
      </c>
      <c r="K73" s="70" t="s">
        <v>1648</v>
      </c>
      <c r="L73" s="93" t="s">
        <v>1649</v>
      </c>
    </row>
    <row r="74" spans="2:12" ht="358" customHeight="1">
      <c r="B74" s="329" t="s">
        <v>690</v>
      </c>
      <c r="D74" s="234" t="s">
        <v>686</v>
      </c>
      <c r="E74" s="210"/>
      <c r="F74" s="70" t="s">
        <v>1650</v>
      </c>
      <c r="G74" s="70" t="s">
        <v>1651</v>
      </c>
      <c r="H74" s="70" t="s">
        <v>1652</v>
      </c>
      <c r="I74" s="70" t="s">
        <v>1653</v>
      </c>
      <c r="J74" s="70" t="s">
        <v>1654</v>
      </c>
      <c r="K74" s="70" t="s">
        <v>1655</v>
      </c>
      <c r="L74" s="93" t="s">
        <v>1656</v>
      </c>
    </row>
    <row r="75" spans="2:12" ht="313.5" customHeight="1">
      <c r="B75" s="328" t="s">
        <v>689</v>
      </c>
      <c r="D75" s="234" t="s">
        <v>687</v>
      </c>
      <c r="E75" s="74"/>
      <c r="F75" s="70" t="s">
        <v>1657</v>
      </c>
      <c r="G75" s="70" t="s">
        <v>1658</v>
      </c>
      <c r="H75" s="70" t="s">
        <v>1659</v>
      </c>
      <c r="I75" s="70" t="s">
        <v>1660</v>
      </c>
      <c r="J75" s="70" t="s">
        <v>1661</v>
      </c>
      <c r="K75" s="70" t="s">
        <v>1662</v>
      </c>
      <c r="L75" s="93" t="s">
        <v>1663</v>
      </c>
    </row>
    <row r="76" spans="2:12" ht="333.5">
      <c r="B76" s="90" t="s">
        <v>688</v>
      </c>
      <c r="D76" s="78" t="s">
        <v>717</v>
      </c>
      <c r="E76" s="74"/>
      <c r="F76" s="70" t="s">
        <v>1664</v>
      </c>
      <c r="G76" s="70" t="s">
        <v>1665</v>
      </c>
      <c r="H76" s="70" t="s">
        <v>1666</v>
      </c>
      <c r="I76" s="70" t="s">
        <v>1667</v>
      </c>
      <c r="J76" s="70" t="s">
        <v>1668</v>
      </c>
      <c r="K76" s="70" t="s">
        <v>1669</v>
      </c>
      <c r="L76" s="93" t="s">
        <v>1670</v>
      </c>
    </row>
    <row r="77" spans="2:12">
      <c r="D77" s="75"/>
    </row>
  </sheetData>
  <mergeCells count="10">
    <mergeCell ref="F13:K13"/>
    <mergeCell ref="D9:F10"/>
    <mergeCell ref="B44:B48"/>
    <mergeCell ref="B49:B51"/>
    <mergeCell ref="B72:B73"/>
    <mergeCell ref="B14:B42"/>
    <mergeCell ref="B52:B55"/>
    <mergeCell ref="B56:B62"/>
    <mergeCell ref="B64:B66"/>
    <mergeCell ref="B67:B71"/>
  </mergeCells>
  <hyperlinks>
    <hyperlink ref="D41" r:id="rId1" display="Handlingsplan for transport af turister" xr:uid="{8BFCEBFB-D6D1-41AD-90F6-1C3C1A631FBB}"/>
    <hyperlink ref="D76" r:id="rId2" display="Folkeoplysningspolitik 2023-2026 (2023)" xr:uid="{DD7F52D4-CD0F-4F75-BE05-92C00251EF86}"/>
    <hyperlink ref="D20" r:id="rId3" display="Risikostyringsplan 2021 (Køge Bugt - København)" xr:uid="{90D096C8-DF9D-4F90-803B-3AE01B9F9DC9}"/>
    <hyperlink ref="D17" r:id="rId4" display="Implementeringsplan 2022-2025 for Politik for Udsatte Byområder (2022)" xr:uid="{1C5C4824-0C22-4540-9646-75D80D17FDD3}"/>
    <hyperlink ref="D18" r:id="rId5" display="Klimatilpasningsplan (2011)" xr:uid="{3E64ED1C-0402-4E8C-B1B1-A8D5CB5B4989}"/>
    <hyperlink ref="D19" r:id="rId6" display="Stormflodsplan for København (2017)" xr:uid="{1B694B15-4F70-4625-AC87-3E07095DC7EC}"/>
    <hyperlink ref="D21" r:id="rId7" display="Københavns Kommunes skybrudsplan (2012)" xr:uid="{12BBDFE6-50BE-4542-94F0-94698CA8E964}"/>
    <hyperlink ref="D22" r:id="rId8" display="Spildevandsplan (2018)" xr:uid="{16867BFF-C413-4F77-833F-0C23E58A8B36}"/>
    <hyperlink ref="D24" r:id="rId9" display="Indsatsplan for grundvandsbeskyttelse 2023 - 2034 (2023)" xr:uid="{3CA77C93-61EC-4C93-9027-59472F15F48D}"/>
    <hyperlink ref="D26" r:id="rId10" display="Biodiversitet i København - Strategi 2022-2050 (2023)" xr:uid="{D7B2B324-17C5-4C47-915E-009B0F7A0529}"/>
    <hyperlink ref="D27" r:id="rId11" display="Handleplan for biodiversitet i København 2022-2025" xr:uid="{059B6F1E-359B-42C5-836B-81126FBAFB36}"/>
    <hyperlink ref="D28" r:id="rId12" display="Strategi for Bynatur i København 2015-2025" xr:uid="{2D452E35-C2C3-46F0-B0ED-2EF840C78204}"/>
    <hyperlink ref="D29" r:id="rId13" display="Vores København - Vision for teknik- og miljøområdet i Københavns Kommune (2024)" xr:uid="{B9AD25F2-1B26-42C4-B63E-92324AC93055}"/>
    <hyperlink ref="D30" r:id="rId14" display="Cirkulær København - Ressoruce- og Affaldsplan 2024 (2019)" xr:uid="{F35CC59D-E8E1-44AF-A5D9-265314DFC71D}"/>
    <hyperlink ref="D32" r:id="rId15" display="Handlingsplan for Grøn Mobilitet (2012)" xr:uid="{A57246AD-3B88-4DE6-9277-69E8BB609F52}"/>
    <hyperlink ref="D33" r:id="rId16" display="Handlingsplan for delebilisme 2022-2025 (2022)" xr:uid="{524B550A-8683-452A-9E35-600349AA3AD7}"/>
    <hyperlink ref="D34" r:id="rId17" display="Handlingsplan for ladeinfrastruktur 2022-2025 (2023)" xr:uid="{037C3900-A6A4-4E31-9F47-3535AC6BC334}"/>
    <hyperlink ref="D35" r:id="rId18" display="Prioriteringsplan for Cykelparkering 2028-2025 (2018)" xr:uid="{A1EF213D-57A7-4CD8-B99E-4299685BC942}"/>
    <hyperlink ref="D37" r:id="rId19" display="Cykelstrategien 2011-2025 (2012)" xr:uid="{39B52104-5EBB-4E21-8525-20993CE6E27C}"/>
    <hyperlink ref="D39" r:id="rId20" display="Københavns Kommunes Træpolitik 2018-2025 (2018)" xr:uid="{B46AF0FC-CFC8-4BC2-8E69-A18C4B2D19C3}"/>
    <hyperlink ref="D40" r:id="rId21" display="Miljøtilsynsplan 2022-2025 (2023)" xr:uid="{CA5D4C5C-5F51-4491-9A88-82C14C145327}"/>
    <hyperlink ref="D31" r:id="rId22" display="Udkast til Ressource- og Affaldsplan 2030 (i høring)" xr:uid="{1C865B0D-A2FC-4A08-BBBE-BA0B6B329971}"/>
    <hyperlink ref="D42" r:id="rId23" display="Solcellehandlingsplan (2022)" xr:uid="{82416370-B295-4D47-8C12-BE27E0A122A5}"/>
    <hyperlink ref="D16" r:id="rId24" display="Politik for udsatte byområder (2017)" xr:uid="{232B7B55-5487-48D7-BFEB-487EC0606958}"/>
    <hyperlink ref="D14" r:id="rId25" display="KBH 2025 Klimaplanen Readmap 2021-2025" xr:uid="{621E0E76-F942-44D0-A334-BD718227BCBE}"/>
    <hyperlink ref="D23" r:id="rId26" display="Klimatilpasningsredegørelsen 2023 (udkast)" xr:uid="{0F802862-596A-4F61-A0E5-2A9A6F8FDD9E}"/>
    <hyperlink ref="D25" r:id="rId27" display="https://www.kk.dk/sites/default/files/2024-02/16.02.24 - svar til Jakob N%C3%A6sager %28C%29 om Hvor mange boliger i K%C3%B8benhavns Kommune der er i risiko for stormflodsskader.pdf" xr:uid="{4FE2D11A-F98F-486B-8834-9F6E7A4B1486}"/>
    <hyperlink ref="D15" r:id="rId28" display="Revideret tillæg til Roadmap 2021-2025 (2022)" xr:uid="{C3597C78-EB26-42EC-841A-64B159E4558B}"/>
    <hyperlink ref="D36" r:id="rId29" display="Cykelstiprioriteringsplan 2017 -2025 (2017)" xr:uid="{570DF607-879E-4AA8-90F6-C30FBE2BD076}"/>
    <hyperlink ref="D38" r:id="rId30" display="Mobilitetsredegørelse 2024" xr:uid="{CB7E3201-344F-483E-9359-40229F4CC03C}"/>
    <hyperlink ref="D44" r:id="rId31" display="Borgercenter Børn og Unge: Omstillingsplan – en plads i fællesskabet 2021-2024" xr:uid="{CD092052-B6AF-401D-AB72-6E26BE3F40E3}"/>
    <hyperlink ref="D48" r:id="rId32" display="Borgercenter Handicap: Omstillingsplan – et godt liv med deltagelse i fællesskabet 2021 – 2024" xr:uid="{CB9ACFBE-25D0-4E5E-A95E-3A6F3B645C79}"/>
    <hyperlink ref="D46" r:id="rId33" display="Socialudvalgtes strategisk indsatsområder 2023-2025" xr:uid="{B4CC9DFB-8E73-4025-AA22-469D24DD77C7}"/>
    <hyperlink ref="D45" r:id="rId34" display="Handicappolitik (2023-2026)" xr:uid="{903356FD-FF92-4DDA-89D5-73C430453D96}"/>
    <hyperlink ref="D47" r:id="rId35" display="Plan for bekæmpelse af hjemløshed 2022" xr:uid="{5EB1F438-8982-4B46-B065-8FE35DA9E01A}"/>
    <hyperlink ref="D50" r:id="rId36" display="Københavns Kommunes antimobbestrategi" xr:uid="{4B761B55-3598-42B6-B132-4B520B9E4544}"/>
    <hyperlink ref="D51" r:id="rId37" display="Alle børn skal kunne udleve deres drømme - en introduktion til Børne- og Ungdomsforvaltningen i København" xr:uid="{7F5AB584-401B-4D7B-84E2-C80303219DF5}"/>
    <hyperlink ref="D49" r:id="rId38" display="Børne- og Ungdomsudvalgets strategi 2022-2025: Vores børn - Københavns fremtid" xr:uid="{C2DDCFFB-07E0-46A6-BC86-F1A8DA8F4A75}"/>
    <hyperlink ref="D55" r:id="rId39" display="Sammen om demens - Strategi for tidlig indsats (2020)" xr:uid="{4F8C44F1-1A3E-4BF1-814B-ECA0010C144B}"/>
    <hyperlink ref="D52" r:id="rId40" display="Nyd livet københavner - Københavns Sundhedspolitik 2015 - 2025" xr:uid="{A189665E-C7EC-4884-B010-7C8162F73ABF}"/>
    <hyperlink ref="D54" r:id="rId41" display="Københavnernes politik for det gode senior- og ældreliv 2024-2027 (2024)" xr:uid="{CCE96F69-7677-40A5-BEA2-C544AF9FBD04}"/>
    <hyperlink ref="D53" r:id="rId42" display="Handleplan for bedre mental sundhed 2019-2023 (2019)" xr:uid="{FA7BD9F9-4932-44AD-AA03-A4FDB51602F0}"/>
    <hyperlink ref="D56" r:id="rId43" display="Beskæftigelse - og integrationsforvaltningens vision og pejlemærker for 2022-2025" xr:uid="{0BEE5A36-02B7-4059-A9B7-19643D02AC2C}"/>
    <hyperlink ref="D57" r:id="rId44" display="Handleplan mod racisme, ethnis diskrimination og hadforbrydelser 2026 (vedtager i 2023)" xr:uid="{2440D40E-043C-4A6A-9674-6616D99F24F0}"/>
    <hyperlink ref="D58" r:id="rId45" display="Handleplan om ekstremisme 2024-2026 (2024)" xr:uid="{F5607EE0-C0A5-4170-A3F5-1FD54139D0B9}"/>
    <hyperlink ref="D60" r:id="rId46" display="Integrations og medborgerskabspolitik 2023-2026" xr:uid="{71E5BDE9-E9A4-4554-A2AF-858E0B7E8C87}"/>
    <hyperlink ref="D61" r:id="rId47" display="Integrationshandleplan 2023-2026" xr:uid="{69452E24-CA47-4E09-941C-439D7114FE82}"/>
    <hyperlink ref="D59" r:id="rId48" display="Handleplan om Negativ social kontrol 2024-2026 (2024)" xr:uid="{FBE8F604-C979-4315-BE42-A12D3E55D15D}"/>
    <hyperlink ref="D62" r:id="rId49" display="Grønne job – grønne kompetencer. Strategi for arbejdskraft til grøn omstilling (2021)" xr:uid="{12DF9B4A-131C-4872-BF0D-B89F3F6D6BE4}"/>
    <hyperlink ref="D63" r:id="rId50" display="Boligredegørelse 2023" xr:uid="{A8AEFBFF-3BA6-4E7F-96AD-5220B8551D6B}"/>
    <hyperlink ref="D64" r:id="rId51" display="Energistrategi for Københavns Kommunes ejendomme (2022)" xr:uid="{B78AE1BE-4954-45CB-8C6A-3EBD6D67EC7F}"/>
    <hyperlink ref="D65" r:id="rId52" display="Erhvervsstratgi 2024-2027 - En hovedstad med vækst og viden (2024)" xr:uid="{4AD1387D-FF41-4DC0-91DD-EFD41CEE8370}"/>
    <hyperlink ref="D66" r:id="rId53" display="Genopretningsplan for hovedstadens turisme - Comeback Copenhagen 2023 (2022)" xr:uid="{C97525DE-B35F-472D-829B-C5746FD641CB}"/>
    <hyperlink ref="D67" r:id="rId54" display="Kommuneplan 2019 (2020)" xr:uid="{0A19BFB5-9D6C-47D9-82D2-29E8E6ACDB59}"/>
    <hyperlink ref="D69" r:id="rId55" display="Kommuneplanstrategi 2023" xr:uid="{C5024424-0394-4ED5-B7EF-478463D965D5}"/>
    <hyperlink ref="D71" r:id="rId56" display="Status på implementering 2023 - Mad- og måltidsstrategi 2019" xr:uid="{3477BF5D-4653-42B1-861C-4F0149ACAC1D}"/>
    <hyperlink ref="D70" r:id="rId57" display="Mad og Måltidsstrategi 2019" xr:uid="{569E5140-4860-4B41-AC53-943269415FED}"/>
    <hyperlink ref="D68" r:id="rId58" location="agenda-element-appendices" display="Kommuneplan (udkast) 2024" xr:uid="{4E5D3E0B-846A-416B-997C-E0A82B0778DD}"/>
    <hyperlink ref="D72" r:id="rId59" display="Københavns Kommunes LGBT+ politik 2019-2023 (2019)" xr:uid="{CD2D0186-A603-47FB-9F6C-04A242B58156}"/>
    <hyperlink ref="D74" r:id="rId60" display="Sikker by strategi 2022 - 2025" xr:uid="{142341DF-04EF-4B02-9A0F-274CDA34E584}"/>
    <hyperlink ref="D75" r:id="rId61" display="https://www.kk.dk/politik/lokaludvalg-saerlige-udvalg-raad-og-naevn/naevn/bevillingsnaevnet" xr:uid="{4257D8D2-42D4-4477-9310-0510448CA840}"/>
    <hyperlink ref="F3" location="Introduction!A1" display="Introduction" xr:uid="{50409970-0406-4B41-8210-341D11DF445E}"/>
    <hyperlink ref="G3" location="Strategies!A1" display="Strategies" xr:uid="{9E63F42D-8F58-4DA7-800C-E44C358FE053}"/>
    <hyperlink ref="H3" location="Demograhics!A1" display="Demographics" xr:uid="{141066B8-FF06-47CC-9E35-0A3C89E72671}"/>
    <hyperlink ref="I3" location="'Indicator Assessment 2024'!A1" display="Indicator Assesment" xr:uid="{5E79E9B8-B15A-4550-892F-0D074114BAE3}"/>
    <hyperlink ref="J3" location="'Impacted Groups 2024'!A1" display="Impacted Groups" xr:uid="{473CE6C0-F7BA-434F-8850-0384EE8E3858}"/>
    <hyperlink ref="F4" location="'Needs Assessment 2024'!A1" display="Needs Assessment" xr:uid="{6F59DD16-F657-4EF4-9E9A-9C06DC16D18D}"/>
    <hyperlink ref="G4" location="'Selection Criteria'!A1" display="Selection Criteria" xr:uid="{EC1BB2BD-E5E2-4736-AA4F-ADD2C20FE142}"/>
    <hyperlink ref="H4" location="'Initiative Assessment'!A1" display="Initiative Assessment" xr:uid="{AC23132C-8EBF-42A3-9FD1-6E6A70F6C7FF}"/>
    <hyperlink ref="I4" location="'Summary Across Initiatives'!A1" display="Summary Across Initiatives" xr:uid="{AD4DD33E-78A2-4511-8023-F1DD5046B0E3}"/>
    <hyperlink ref="J4" location="References!A1" display="References" xr:uid="{461BA63E-56A9-4010-BB9E-F66C2496BB63}"/>
  </hyperlinks>
  <pageMargins left="0.7" right="0.7" top="0.75" bottom="0.75" header="0.3" footer="0.3"/>
  <pageSetup paperSize="9" orientation="portrait" r:id="rId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A9E4-4300-4461-80C0-C7A27972DB6A}">
  <sheetPr>
    <tabColor rgb="FFD3D7DF"/>
  </sheetPr>
  <dimension ref="A1:Q69"/>
  <sheetViews>
    <sheetView zoomScaleNormal="100" workbookViewId="0">
      <selection activeCell="J47" sqref="J47"/>
    </sheetView>
  </sheetViews>
  <sheetFormatPr defaultRowHeight="14.5"/>
  <cols>
    <col min="1" max="1" width="5.26953125" style="1" customWidth="1"/>
    <col min="2" max="2" width="4.08984375" style="1" customWidth="1"/>
    <col min="3" max="3" width="8.7265625" style="1" bestFit="1"/>
    <col min="4" max="4" width="30.90625" style="1" customWidth="1"/>
    <col min="5" max="5" width="2.36328125" style="1" customWidth="1"/>
    <col min="6" max="10" width="28.6328125" style="1" customWidth="1"/>
    <col min="11" max="11" width="27.1796875" style="1" customWidth="1"/>
    <col min="12" max="13" width="28.6328125" style="1" customWidth="1"/>
    <col min="14" max="14" width="27.1796875" style="1" customWidth="1"/>
    <col min="15" max="15" width="28.6328125" style="1" customWidth="1"/>
    <col min="16" max="17" width="25.90625" style="1" customWidth="1"/>
    <col min="18" max="20" width="55.08984375" style="1" customWidth="1"/>
    <col min="21" max="16384" width="8.7265625" style="1"/>
  </cols>
  <sheetData>
    <row r="1" spans="1:17" s="2" customFormat="1" ht="14">
      <c r="A1" s="5"/>
      <c r="B1" s="5"/>
      <c r="C1" s="5"/>
      <c r="D1" s="5"/>
      <c r="E1" s="5"/>
      <c r="F1" s="5"/>
      <c r="G1" s="5"/>
      <c r="H1" s="5"/>
      <c r="I1" s="5"/>
      <c r="J1" s="5"/>
      <c r="K1" s="5"/>
      <c r="L1" s="5"/>
      <c r="M1" s="5"/>
      <c r="N1" s="5"/>
      <c r="O1" s="5"/>
      <c r="P1" s="5"/>
      <c r="Q1" s="5"/>
    </row>
    <row r="2" spans="1:17" s="2" customFormat="1" ht="14">
      <c r="A2" s="5"/>
      <c r="B2" s="5"/>
      <c r="C2" s="5"/>
      <c r="D2" s="5"/>
      <c r="E2" s="5"/>
      <c r="F2" s="5"/>
      <c r="G2" s="5"/>
      <c r="H2" s="5"/>
      <c r="I2" s="5"/>
      <c r="J2" s="5"/>
      <c r="K2" s="5"/>
      <c r="L2" s="5"/>
      <c r="M2" s="5"/>
      <c r="N2" s="5"/>
      <c r="O2" s="5"/>
      <c r="P2" s="5"/>
      <c r="Q2" s="5"/>
    </row>
    <row r="3" spans="1:17" s="2" customFormat="1" ht="14">
      <c r="A3" s="7"/>
      <c r="B3" s="7"/>
      <c r="C3" s="7"/>
      <c r="D3" s="7"/>
      <c r="E3" s="7"/>
      <c r="F3" s="12" t="s">
        <v>27</v>
      </c>
      <c r="G3" s="12" t="s">
        <v>28</v>
      </c>
      <c r="H3" s="8" t="s">
        <v>29</v>
      </c>
      <c r="I3" s="12" t="s">
        <v>30</v>
      </c>
      <c r="J3" s="12" t="s">
        <v>31</v>
      </c>
      <c r="K3" s="7"/>
      <c r="L3" s="7"/>
      <c r="M3" s="7"/>
      <c r="N3" s="7"/>
      <c r="O3" s="7"/>
      <c r="P3" s="7"/>
      <c r="Q3" s="7"/>
    </row>
    <row r="4" spans="1:17" s="2" customFormat="1" ht="14">
      <c r="A4" s="7"/>
      <c r="B4" s="7"/>
      <c r="C4" s="7"/>
      <c r="D4" s="7"/>
      <c r="E4" s="7"/>
      <c r="F4" s="12" t="s">
        <v>159</v>
      </c>
      <c r="G4" s="12" t="s">
        <v>54</v>
      </c>
      <c r="H4" s="12" t="s">
        <v>34</v>
      </c>
      <c r="I4" s="12" t="s">
        <v>53</v>
      </c>
      <c r="J4" s="12" t="s">
        <v>32</v>
      </c>
      <c r="K4" s="7"/>
      <c r="L4" s="7"/>
      <c r="M4" s="7"/>
      <c r="N4" s="7"/>
      <c r="O4" s="7"/>
      <c r="P4" s="7"/>
      <c r="Q4" s="7"/>
    </row>
    <row r="5" spans="1:17" s="2" customFormat="1" ht="14">
      <c r="A5" s="10"/>
      <c r="B5" s="10"/>
      <c r="C5" s="10"/>
      <c r="D5" s="10"/>
      <c r="E5" s="10"/>
      <c r="F5" s="23"/>
      <c r="G5" s="23"/>
      <c r="H5" s="23"/>
      <c r="I5" s="23"/>
      <c r="J5" s="23"/>
      <c r="K5" s="7"/>
      <c r="L5" s="7"/>
      <c r="M5" s="7"/>
      <c r="N5" s="7"/>
      <c r="O5" s="7"/>
      <c r="P5" s="7"/>
      <c r="Q5" s="7"/>
    </row>
    <row r="6" spans="1:17" s="2" customFormat="1" ht="7" customHeight="1">
      <c r="A6" s="7"/>
      <c r="B6" s="7"/>
      <c r="C6" s="7"/>
      <c r="D6" s="7"/>
      <c r="E6" s="7"/>
      <c r="F6" s="7"/>
      <c r="G6" s="7"/>
      <c r="H6" s="7"/>
      <c r="I6" s="7"/>
      <c r="J6" s="7"/>
      <c r="K6" s="7"/>
      <c r="L6" s="7"/>
      <c r="M6" s="7"/>
      <c r="N6" s="7"/>
      <c r="O6" s="7"/>
      <c r="P6" s="7"/>
      <c r="Q6" s="7"/>
    </row>
    <row r="7" spans="1:17" s="2" customFormat="1" ht="35">
      <c r="A7" s="5"/>
      <c r="B7" s="5"/>
      <c r="C7" s="24" t="s">
        <v>55</v>
      </c>
      <c r="D7" s="5"/>
      <c r="E7" s="5"/>
      <c r="F7" s="5"/>
      <c r="G7" s="5"/>
      <c r="H7" s="5"/>
      <c r="I7" s="5"/>
      <c r="J7" s="5"/>
      <c r="K7" s="5"/>
      <c r="L7" s="5"/>
      <c r="M7" s="5"/>
      <c r="N7" s="5"/>
      <c r="O7" s="5"/>
      <c r="P7" s="5"/>
      <c r="Q7" s="5"/>
    </row>
    <row r="8" spans="1:17" s="2" customFormat="1" ht="25">
      <c r="A8" s="5"/>
      <c r="B8" s="5"/>
      <c r="C8" s="25" t="s">
        <v>810</v>
      </c>
      <c r="D8" s="5"/>
      <c r="E8" s="5"/>
      <c r="F8" s="5"/>
      <c r="G8" s="5"/>
      <c r="H8" s="5"/>
      <c r="I8" s="5"/>
      <c r="J8" s="5"/>
      <c r="K8" s="5"/>
      <c r="L8" s="5"/>
      <c r="M8" s="5"/>
      <c r="N8" s="5"/>
      <c r="O8" s="5"/>
      <c r="P8" s="5"/>
      <c r="Q8" s="5"/>
    </row>
    <row r="9" spans="1:17" s="2" customFormat="1" ht="13.5" customHeight="1">
      <c r="A9" s="5"/>
      <c r="B9" s="5"/>
      <c r="C9" s="11"/>
      <c r="D9" s="5"/>
      <c r="E9" s="5"/>
      <c r="F9" s="5"/>
      <c r="G9" s="5"/>
      <c r="H9" s="5"/>
      <c r="I9" s="5"/>
      <c r="J9" s="5"/>
      <c r="K9" s="5"/>
      <c r="L9" s="5"/>
      <c r="M9" s="5"/>
      <c r="N9" s="5"/>
      <c r="O9" s="5"/>
      <c r="P9" s="5"/>
      <c r="Q9" s="5"/>
    </row>
    <row r="10" spans="1:17" s="3" customFormat="1" ht="10" customHeight="1">
      <c r="A10" s="13"/>
      <c r="B10" s="13"/>
      <c r="C10" s="362"/>
      <c r="D10" s="362"/>
      <c r="E10" s="362"/>
      <c r="F10" s="362"/>
      <c r="G10" s="14"/>
      <c r="H10" s="14"/>
      <c r="I10" s="14"/>
      <c r="J10" s="14"/>
      <c r="K10" s="14"/>
      <c r="L10" s="14"/>
      <c r="M10" s="14"/>
      <c r="N10" s="14"/>
      <c r="O10" s="14"/>
      <c r="P10" s="14"/>
      <c r="Q10" s="14"/>
    </row>
    <row r="11" spans="1:17" s="3" customFormat="1" ht="12.5" customHeight="1">
      <c r="A11" s="14"/>
      <c r="B11" s="14"/>
      <c r="C11" s="362"/>
      <c r="D11" s="362"/>
      <c r="E11" s="362"/>
      <c r="F11" s="362"/>
      <c r="G11" s="14"/>
      <c r="H11" s="14"/>
      <c r="I11" s="14"/>
      <c r="J11" s="14"/>
      <c r="K11" s="14"/>
      <c r="L11" s="14"/>
      <c r="M11" s="14"/>
      <c r="N11" s="14"/>
      <c r="O11" s="14"/>
      <c r="P11" s="14"/>
      <c r="Q11" s="14"/>
    </row>
    <row r="13" spans="1:17">
      <c r="I13" s="225"/>
    </row>
    <row r="14" spans="1:17" ht="16.5">
      <c r="D14" s="16"/>
      <c r="E14" s="17"/>
      <c r="F14" s="29" t="s">
        <v>295</v>
      </c>
      <c r="G14" s="29"/>
      <c r="H14" s="27" t="s">
        <v>296</v>
      </c>
      <c r="I14" s="28">
        <v>2024</v>
      </c>
      <c r="J14" s="29"/>
      <c r="K14" s="27" t="s">
        <v>0</v>
      </c>
      <c r="L14" s="28" t="s">
        <v>18</v>
      </c>
      <c r="M14" s="29"/>
      <c r="N14" s="27" t="s">
        <v>0</v>
      </c>
      <c r="O14" s="28" t="s">
        <v>18</v>
      </c>
    </row>
    <row r="15" spans="1:17" ht="35" customHeight="1">
      <c r="D15" s="369" t="s">
        <v>297</v>
      </c>
      <c r="E15" s="53"/>
      <c r="F15" s="238" t="s">
        <v>305</v>
      </c>
      <c r="G15" s="61" t="s">
        <v>335</v>
      </c>
      <c r="H15" s="590" t="s">
        <v>1685</v>
      </c>
      <c r="I15" s="237">
        <v>653648</v>
      </c>
      <c r="J15" s="26"/>
      <c r="K15" s="30"/>
      <c r="L15" s="26"/>
      <c r="M15" s="30"/>
      <c r="N15"/>
      <c r="O15"/>
    </row>
    <row r="16" spans="1:17" ht="58.5" customHeight="1">
      <c r="D16" s="369"/>
      <c r="E16" s="53"/>
      <c r="F16" s="20" t="s">
        <v>298</v>
      </c>
      <c r="G16" s="61" t="s">
        <v>336</v>
      </c>
      <c r="H16" s="591" t="s">
        <v>1685</v>
      </c>
      <c r="I16" s="241">
        <f>653648-471300</f>
        <v>182348</v>
      </c>
      <c r="J16" s="20"/>
      <c r="K16" s="20"/>
      <c r="L16" s="20"/>
      <c r="M16" s="20"/>
      <c r="N16"/>
      <c r="O16"/>
    </row>
    <row r="17" spans="4:15" ht="58.5" customHeight="1">
      <c r="D17" s="369"/>
      <c r="E17" s="53"/>
      <c r="F17" s="20" t="s">
        <v>299</v>
      </c>
      <c r="G17" s="61" t="s">
        <v>337</v>
      </c>
      <c r="H17" s="591" t="s">
        <v>1685</v>
      </c>
      <c r="I17" s="20" t="s">
        <v>1686</v>
      </c>
      <c r="J17" s="20"/>
      <c r="K17" s="20"/>
      <c r="L17" s="20"/>
      <c r="M17" s="20"/>
      <c r="N17"/>
      <c r="O17"/>
    </row>
    <row r="18" spans="4:15" ht="34.5">
      <c r="D18" s="369"/>
      <c r="E18" s="53"/>
      <c r="F18" s="376" t="s">
        <v>300</v>
      </c>
      <c r="G18" s="20" t="s">
        <v>338</v>
      </c>
      <c r="H18" s="591" t="s">
        <v>1685</v>
      </c>
      <c r="I18" s="20" t="s">
        <v>1687</v>
      </c>
      <c r="J18" s="20"/>
      <c r="K18" s="20"/>
      <c r="L18" s="20"/>
      <c r="M18" s="20"/>
      <c r="N18"/>
      <c r="O18"/>
    </row>
    <row r="19" spans="4:15" ht="34.5">
      <c r="D19" s="369"/>
      <c r="E19" s="53"/>
      <c r="F19" s="377"/>
      <c r="G19" s="20" t="s">
        <v>339</v>
      </c>
      <c r="H19" s="591" t="s">
        <v>1685</v>
      </c>
      <c r="I19" s="20" t="s">
        <v>1688</v>
      </c>
      <c r="J19" s="20"/>
      <c r="K19" s="20"/>
      <c r="L19" s="20"/>
      <c r="M19" s="20"/>
      <c r="N19"/>
      <c r="O19"/>
    </row>
    <row r="20" spans="4:15" ht="23">
      <c r="D20" s="369"/>
      <c r="E20" s="53"/>
      <c r="F20" s="377"/>
      <c r="G20" s="20" t="s">
        <v>340</v>
      </c>
      <c r="H20" s="591" t="s">
        <v>1685</v>
      </c>
      <c r="I20" s="20" t="s">
        <v>1689</v>
      </c>
      <c r="J20" s="20"/>
      <c r="K20" s="20"/>
      <c r="L20" s="20"/>
      <c r="M20" s="20"/>
      <c r="N20"/>
      <c r="O20"/>
    </row>
    <row r="21" spans="4:15" ht="23">
      <c r="D21" s="369"/>
      <c r="E21" s="53"/>
      <c r="F21" s="377"/>
      <c r="G21" s="20" t="s">
        <v>341</v>
      </c>
      <c r="H21" s="591" t="s">
        <v>1685</v>
      </c>
      <c r="I21" s="20" t="s">
        <v>1690</v>
      </c>
      <c r="J21" s="20"/>
      <c r="K21" s="20"/>
      <c r="L21" s="20"/>
      <c r="M21" s="20"/>
      <c r="N21"/>
      <c r="O21"/>
    </row>
    <row r="22" spans="4:15" ht="34.5">
      <c r="D22" s="369"/>
      <c r="E22" s="53"/>
      <c r="F22" s="377"/>
      <c r="G22" s="20" t="s">
        <v>342</v>
      </c>
      <c r="H22" s="591" t="s">
        <v>1685</v>
      </c>
      <c r="I22" s="20" t="s">
        <v>1691</v>
      </c>
      <c r="J22" s="20"/>
      <c r="K22" s="20"/>
      <c r="L22" s="20"/>
      <c r="M22" s="20"/>
      <c r="N22"/>
      <c r="O22"/>
    </row>
    <row r="23" spans="4:15" ht="23">
      <c r="D23" s="369"/>
      <c r="E23" s="53"/>
      <c r="F23" s="377"/>
      <c r="G23" s="20" t="s">
        <v>343</v>
      </c>
      <c r="H23" s="591" t="s">
        <v>1685</v>
      </c>
      <c r="I23" s="20" t="s">
        <v>1692</v>
      </c>
      <c r="J23" s="20"/>
      <c r="K23" s="20"/>
      <c r="L23" s="20"/>
      <c r="M23" s="20"/>
      <c r="N23"/>
      <c r="O23"/>
    </row>
    <row r="24" spans="4:15" ht="23">
      <c r="D24" s="369"/>
      <c r="E24" s="53"/>
      <c r="F24" s="377"/>
      <c r="G24" s="20" t="s">
        <v>344</v>
      </c>
      <c r="H24" s="591" t="s">
        <v>1685</v>
      </c>
      <c r="I24" s="20" t="s">
        <v>1693</v>
      </c>
      <c r="J24" s="20"/>
      <c r="K24" s="20"/>
      <c r="L24" s="20"/>
      <c r="M24" s="20"/>
      <c r="N24"/>
      <c r="O24"/>
    </row>
    <row r="25" spans="4:15" ht="34.5">
      <c r="D25" s="369"/>
      <c r="E25" s="53"/>
      <c r="F25" s="377"/>
      <c r="G25" s="20" t="s">
        <v>345</v>
      </c>
      <c r="H25" s="591" t="s">
        <v>1685</v>
      </c>
      <c r="I25" s="20" t="s">
        <v>1694</v>
      </c>
      <c r="J25" s="20"/>
      <c r="K25" s="20"/>
      <c r="L25" s="20"/>
      <c r="M25" s="20"/>
      <c r="N25"/>
      <c r="O25"/>
    </row>
    <row r="26" spans="4:15" ht="23">
      <c r="D26" s="369"/>
      <c r="E26" s="53"/>
      <c r="F26" s="377"/>
      <c r="G26" s="20" t="s">
        <v>346</v>
      </c>
      <c r="H26" s="591" t="s">
        <v>1685</v>
      </c>
      <c r="I26" s="20" t="s">
        <v>1695</v>
      </c>
      <c r="J26" s="20"/>
      <c r="K26" s="20"/>
      <c r="L26" s="20"/>
      <c r="M26" s="20"/>
      <c r="N26"/>
      <c r="O26"/>
    </row>
    <row r="27" spans="4:15" ht="23">
      <c r="D27" s="369"/>
      <c r="E27" s="53"/>
      <c r="F27" s="377"/>
      <c r="G27" s="20" t="s">
        <v>347</v>
      </c>
      <c r="H27" s="591" t="s">
        <v>1685</v>
      </c>
      <c r="I27" s="20" t="s">
        <v>1696</v>
      </c>
      <c r="J27" s="20"/>
      <c r="K27" s="20"/>
      <c r="L27" s="20"/>
      <c r="M27" s="20"/>
      <c r="N27"/>
      <c r="O27"/>
    </row>
    <row r="28" spans="4:15" ht="23">
      <c r="D28" s="369"/>
      <c r="E28" s="53"/>
      <c r="F28" s="378" t="s">
        <v>301</v>
      </c>
      <c r="G28" s="70" t="s">
        <v>348</v>
      </c>
      <c r="H28" s="591" t="s">
        <v>1685</v>
      </c>
      <c r="I28" s="239" t="s">
        <v>1697</v>
      </c>
      <c r="J28" s="20"/>
      <c r="K28" s="20"/>
      <c r="L28" s="20"/>
      <c r="M28" s="20"/>
      <c r="N28"/>
      <c r="O28"/>
    </row>
    <row r="29" spans="4:15" ht="23">
      <c r="D29" s="369"/>
      <c r="E29" s="53"/>
      <c r="F29" s="379"/>
      <c r="G29" s="70" t="s">
        <v>348</v>
      </c>
      <c r="H29" s="591" t="s">
        <v>1685</v>
      </c>
      <c r="I29" s="20" t="s">
        <v>1698</v>
      </c>
      <c r="J29" s="20"/>
      <c r="K29" s="20"/>
      <c r="L29" s="20"/>
      <c r="M29" s="20"/>
      <c r="N29"/>
      <c r="O29"/>
    </row>
    <row r="30" spans="4:15" ht="23">
      <c r="D30" s="369"/>
      <c r="E30" s="53"/>
      <c r="F30" s="379"/>
      <c r="G30" s="70" t="s">
        <v>348</v>
      </c>
      <c r="H30" s="591" t="s">
        <v>1685</v>
      </c>
      <c r="I30" s="20" t="s">
        <v>1699</v>
      </c>
      <c r="J30" s="20"/>
      <c r="K30" s="20"/>
      <c r="L30" s="20"/>
      <c r="M30" s="20"/>
      <c r="N30"/>
      <c r="O30"/>
    </row>
    <row r="31" spans="4:15" ht="23">
      <c r="D31" s="369"/>
      <c r="E31" s="53"/>
      <c r="F31" s="379"/>
      <c r="G31" s="70" t="s">
        <v>348</v>
      </c>
      <c r="H31" s="591" t="s">
        <v>1685</v>
      </c>
      <c r="I31" s="71" t="s">
        <v>1700</v>
      </c>
      <c r="J31" s="20"/>
      <c r="K31" s="20"/>
      <c r="L31" s="20"/>
      <c r="M31" s="20"/>
      <c r="N31"/>
      <c r="O31"/>
    </row>
    <row r="32" spans="4:15" ht="31.5" customHeight="1">
      <c r="D32" s="369"/>
      <c r="E32" s="53"/>
      <c r="F32" s="70" t="s">
        <v>302</v>
      </c>
      <c r="G32" s="70" t="s">
        <v>349</v>
      </c>
      <c r="H32" s="591" t="s">
        <v>1685</v>
      </c>
      <c r="I32" s="240">
        <v>265000</v>
      </c>
      <c r="J32" s="20"/>
      <c r="K32" s="20"/>
      <c r="L32" s="20"/>
      <c r="M32" s="20"/>
      <c r="N32"/>
      <c r="O32"/>
    </row>
    <row r="33" spans="4:15" ht="46">
      <c r="D33" s="369"/>
      <c r="E33" s="53"/>
      <c r="F33" s="70" t="s">
        <v>303</v>
      </c>
      <c r="G33" s="70" t="s">
        <v>350</v>
      </c>
      <c r="H33" s="591" t="s">
        <v>1685</v>
      </c>
      <c r="I33" s="70" t="s">
        <v>1701</v>
      </c>
      <c r="J33" s="20"/>
      <c r="K33" s="20"/>
      <c r="L33" s="20"/>
      <c r="M33" s="20"/>
      <c r="N33"/>
      <c r="O33"/>
    </row>
    <row r="34" spans="4:15" ht="23.5" thickBot="1">
      <c r="D34" s="369"/>
      <c r="E34" s="66"/>
      <c r="F34" s="242" t="s">
        <v>304</v>
      </c>
      <c r="G34" s="242" t="s">
        <v>351</v>
      </c>
      <c r="H34" s="592" t="s">
        <v>1685</v>
      </c>
      <c r="I34" s="243">
        <v>2.8000000000000001E-2</v>
      </c>
      <c r="J34" s="67"/>
      <c r="K34" s="67"/>
      <c r="L34" s="67"/>
      <c r="M34" s="67"/>
      <c r="N34" s="67"/>
      <c r="O34" s="67"/>
    </row>
    <row r="35" spans="4:15" ht="52" customHeight="1">
      <c r="D35" s="370" t="s">
        <v>307</v>
      </c>
      <c r="E35" s="53"/>
      <c r="F35" s="20" t="s">
        <v>306</v>
      </c>
      <c r="G35" s="20" t="s">
        <v>352</v>
      </c>
      <c r="H35" s="64" t="s">
        <v>1703</v>
      </c>
      <c r="I35" s="65" t="s">
        <v>1702</v>
      </c>
      <c r="J35" s="20"/>
      <c r="K35" s="20"/>
      <c r="L35" s="20"/>
      <c r="M35" s="20"/>
      <c r="N35"/>
      <c r="O35"/>
    </row>
    <row r="36" spans="4:15" ht="52" customHeight="1">
      <c r="D36" s="369"/>
      <c r="E36" s="53"/>
      <c r="F36" s="20" t="s">
        <v>308</v>
      </c>
      <c r="G36" s="20" t="s">
        <v>353</v>
      </c>
      <c r="H36" s="64" t="s">
        <v>1704</v>
      </c>
      <c r="I36" s="20" t="s">
        <v>17</v>
      </c>
      <c r="J36" s="20"/>
      <c r="K36" s="20"/>
      <c r="L36" s="20"/>
      <c r="M36" s="20"/>
      <c r="N36"/>
      <c r="O36"/>
    </row>
    <row r="37" spans="4:15" ht="52" customHeight="1">
      <c r="D37" s="369"/>
      <c r="E37" s="53"/>
      <c r="F37" s="20" t="s">
        <v>309</v>
      </c>
      <c r="G37" s="20" t="s">
        <v>354</v>
      </c>
      <c r="H37" s="64" t="s">
        <v>1704</v>
      </c>
      <c r="I37" s="20" t="s">
        <v>356</v>
      </c>
      <c r="J37" s="20"/>
      <c r="K37" s="20"/>
      <c r="L37" s="20"/>
      <c r="M37" s="20"/>
      <c r="N37"/>
      <c r="O37"/>
    </row>
    <row r="38" spans="4:15" ht="56" customHeight="1">
      <c r="D38" s="369"/>
      <c r="E38" s="53"/>
      <c r="F38" s="20" t="s">
        <v>310</v>
      </c>
      <c r="G38" s="20" t="s">
        <v>355</v>
      </c>
      <c r="H38" s="64" t="s">
        <v>1705</v>
      </c>
      <c r="I38" s="20" t="s">
        <v>357</v>
      </c>
      <c r="J38" s="20"/>
      <c r="K38" s="20"/>
      <c r="L38" s="20"/>
      <c r="M38" s="20"/>
      <c r="N38"/>
      <c r="O38"/>
    </row>
    <row r="39" spans="4:15" ht="56" customHeight="1">
      <c r="D39" s="369"/>
      <c r="E39" s="53"/>
      <c r="F39" s="20" t="s">
        <v>311</v>
      </c>
      <c r="G39" s="20" t="s">
        <v>355</v>
      </c>
      <c r="H39" s="64" t="s">
        <v>1705</v>
      </c>
      <c r="I39" s="20" t="s">
        <v>358</v>
      </c>
      <c r="J39" s="20"/>
      <c r="K39" s="20"/>
      <c r="L39" s="20"/>
      <c r="M39" s="20"/>
      <c r="N39"/>
      <c r="O39"/>
    </row>
    <row r="40" spans="4:15" ht="51" customHeight="1">
      <c r="D40" s="369"/>
      <c r="E40" s="53"/>
      <c r="F40" s="20" t="s">
        <v>312</v>
      </c>
      <c r="G40" s="20" t="s">
        <v>355</v>
      </c>
      <c r="H40" s="64" t="s">
        <v>1705</v>
      </c>
      <c r="I40" s="20" t="s">
        <v>19</v>
      </c>
      <c r="J40" s="20"/>
      <c r="K40" s="20"/>
      <c r="L40" s="20"/>
      <c r="M40" s="20"/>
      <c r="N40"/>
      <c r="O40"/>
    </row>
    <row r="41" spans="4:15" ht="52" customHeight="1">
      <c r="D41" s="369"/>
      <c r="E41" s="53"/>
      <c r="F41" s="20" t="s">
        <v>313</v>
      </c>
      <c r="G41" s="20" t="s">
        <v>355</v>
      </c>
      <c r="H41" s="64" t="s">
        <v>1705</v>
      </c>
      <c r="I41" s="20" t="s">
        <v>359</v>
      </c>
      <c r="J41" s="20"/>
      <c r="K41" s="20"/>
      <c r="L41" s="20"/>
      <c r="M41" s="20"/>
      <c r="N41"/>
      <c r="O41"/>
    </row>
    <row r="42" spans="4:15" ht="52" customHeight="1">
      <c r="D42" s="369"/>
      <c r="E42" s="53"/>
      <c r="F42" s="20" t="s">
        <v>314</v>
      </c>
      <c r="G42" s="20" t="s">
        <v>355</v>
      </c>
      <c r="H42" s="64" t="s">
        <v>1705</v>
      </c>
      <c r="I42" s="20" t="s">
        <v>360</v>
      </c>
      <c r="J42" s="20"/>
      <c r="K42" s="20"/>
      <c r="L42" s="20"/>
      <c r="M42" s="20"/>
      <c r="N42"/>
      <c r="O42"/>
    </row>
    <row r="43" spans="4:15" ht="52" customHeight="1">
      <c r="D43" s="369"/>
      <c r="E43" s="53"/>
      <c r="F43" s="20" t="s">
        <v>315</v>
      </c>
      <c r="G43" s="20" t="s">
        <v>355</v>
      </c>
      <c r="H43" s="64" t="s">
        <v>1705</v>
      </c>
      <c r="I43" s="20" t="s">
        <v>361</v>
      </c>
      <c r="J43" s="20"/>
      <c r="K43" s="20"/>
      <c r="L43" s="20"/>
      <c r="M43" s="20"/>
      <c r="N43"/>
      <c r="O43"/>
    </row>
    <row r="44" spans="4:15" ht="52" customHeight="1">
      <c r="D44" s="369"/>
      <c r="E44" s="53"/>
      <c r="F44" s="20" t="s">
        <v>316</v>
      </c>
      <c r="G44" s="20" t="s">
        <v>355</v>
      </c>
      <c r="H44" s="64" t="s">
        <v>1705</v>
      </c>
      <c r="I44" s="20" t="s">
        <v>362</v>
      </c>
      <c r="J44" s="20"/>
      <c r="K44" s="20"/>
      <c r="L44" s="20"/>
      <c r="M44" s="20"/>
      <c r="N44"/>
      <c r="O44"/>
    </row>
    <row r="45" spans="4:15" ht="52" customHeight="1">
      <c r="D45" s="369"/>
      <c r="E45" s="53"/>
      <c r="F45" s="20" t="s">
        <v>317</v>
      </c>
      <c r="G45" s="20" t="s">
        <v>355</v>
      </c>
      <c r="H45" s="244" t="s">
        <v>1706</v>
      </c>
      <c r="I45" s="20" t="s">
        <v>20</v>
      </c>
      <c r="J45" s="20"/>
      <c r="K45" s="20"/>
      <c r="L45" s="20"/>
      <c r="M45" s="20"/>
      <c r="N45"/>
      <c r="O45"/>
    </row>
    <row r="46" spans="4:15" ht="52" customHeight="1" thickBot="1">
      <c r="D46" s="371"/>
      <c r="E46" s="66"/>
      <c r="F46" s="20" t="s">
        <v>318</v>
      </c>
      <c r="G46" s="67" t="s">
        <v>355</v>
      </c>
      <c r="H46" s="593" t="s">
        <v>1706</v>
      </c>
      <c r="I46" s="67" t="s">
        <v>21</v>
      </c>
      <c r="J46" s="67"/>
      <c r="K46" s="67"/>
      <c r="L46" s="67"/>
      <c r="M46" s="67"/>
      <c r="N46" s="67"/>
      <c r="O46" s="67"/>
    </row>
    <row r="47" spans="4:15" s="68" customFormat="1" ht="84" customHeight="1">
      <c r="D47" s="372" t="s">
        <v>319</v>
      </c>
      <c r="E47" s="55"/>
      <c r="F47" s="375" t="s">
        <v>320</v>
      </c>
      <c r="G47" s="236" t="s">
        <v>363</v>
      </c>
      <c r="H47" s="594" t="s">
        <v>1707</v>
      </c>
      <c r="I47" s="236" t="s">
        <v>367</v>
      </c>
      <c r="J47" s="236"/>
      <c r="K47" s="236"/>
      <c r="L47" s="236"/>
      <c r="M47" s="236"/>
      <c r="N47" s="247"/>
      <c r="O47" s="247"/>
    </row>
    <row r="48" spans="4:15" s="68" customFormat="1" ht="84" customHeight="1">
      <c r="D48" s="369"/>
      <c r="E48" s="53"/>
      <c r="F48" s="376"/>
      <c r="G48" s="20" t="s">
        <v>364</v>
      </c>
      <c r="H48" s="244" t="s">
        <v>1708</v>
      </c>
      <c r="I48" s="20" t="s">
        <v>368</v>
      </c>
      <c r="J48" s="20"/>
      <c r="K48" s="20"/>
      <c r="L48" s="20"/>
      <c r="M48" s="20"/>
      <c r="N48" s="247"/>
      <c r="O48" s="247"/>
    </row>
    <row r="49" spans="4:15" s="68" customFormat="1" ht="23">
      <c r="D49" s="369"/>
      <c r="E49" s="69"/>
      <c r="F49" s="20" t="s">
        <v>321</v>
      </c>
      <c r="G49" s="20" t="s">
        <v>365</v>
      </c>
      <c r="H49" s="244" t="s">
        <v>1703</v>
      </c>
      <c r="I49" s="20" t="s">
        <v>369</v>
      </c>
      <c r="J49" s="245"/>
      <c r="K49" s="20"/>
      <c r="L49" s="245"/>
      <c r="M49" s="20"/>
      <c r="N49" s="247"/>
      <c r="O49" s="247"/>
    </row>
    <row r="50" spans="4:15" s="68" customFormat="1" ht="34.5">
      <c r="D50" s="369"/>
      <c r="E50" s="69"/>
      <c r="F50" s="20" t="s">
        <v>322</v>
      </c>
      <c r="G50" s="20" t="s">
        <v>366</v>
      </c>
      <c r="H50" s="244" t="s">
        <v>1685</v>
      </c>
      <c r="I50" s="246">
        <v>0.9</v>
      </c>
      <c r="J50" s="245"/>
      <c r="K50" s="20"/>
      <c r="L50" s="245"/>
      <c r="M50" s="20"/>
      <c r="N50" s="247"/>
      <c r="O50" s="247"/>
    </row>
    <row r="51" spans="4:15" s="68" customFormat="1" ht="46">
      <c r="D51" s="369"/>
      <c r="E51" s="69"/>
      <c r="F51" s="20" t="s">
        <v>323</v>
      </c>
      <c r="G51" s="20" t="s">
        <v>370</v>
      </c>
      <c r="H51" s="244" t="s">
        <v>1685</v>
      </c>
      <c r="I51" s="246">
        <v>0.33</v>
      </c>
      <c r="J51" s="245"/>
      <c r="K51" s="20"/>
      <c r="L51" s="20"/>
      <c r="M51" s="20"/>
      <c r="N51" s="247"/>
      <c r="O51" s="247"/>
    </row>
    <row r="52" spans="4:15" s="68" customFormat="1" ht="34.5">
      <c r="D52" s="369"/>
      <c r="E52" s="69"/>
      <c r="F52" s="20" t="s">
        <v>325</v>
      </c>
      <c r="G52" s="20" t="s">
        <v>371</v>
      </c>
      <c r="H52" s="244" t="s">
        <v>1703</v>
      </c>
      <c r="I52" s="241">
        <f>20875+20797</f>
        <v>41672</v>
      </c>
      <c r="J52" s="20"/>
      <c r="K52" s="20"/>
      <c r="L52" s="20"/>
      <c r="M52" s="20"/>
      <c r="N52" s="247"/>
      <c r="O52" s="247"/>
    </row>
    <row r="53" spans="4:15" s="68" customFormat="1" ht="23">
      <c r="D53" s="369"/>
      <c r="E53" s="69"/>
      <c r="F53" s="20" t="s">
        <v>324</v>
      </c>
      <c r="G53" s="20" t="s">
        <v>372</v>
      </c>
      <c r="H53" s="244" t="s">
        <v>1703</v>
      </c>
      <c r="I53" s="241">
        <f>24407+24133</f>
        <v>48540</v>
      </c>
      <c r="J53" s="20"/>
      <c r="K53" s="20"/>
      <c r="L53" s="20"/>
      <c r="M53" s="20"/>
      <c r="N53" s="247"/>
      <c r="O53" s="247"/>
    </row>
    <row r="54" spans="4:15" s="68" customFormat="1" ht="23">
      <c r="D54" s="369"/>
      <c r="E54" s="69"/>
      <c r="F54" s="20" t="s">
        <v>327</v>
      </c>
      <c r="G54" s="20" t="s">
        <v>372</v>
      </c>
      <c r="H54" s="244" t="s">
        <v>1703</v>
      </c>
      <c r="I54" s="241">
        <f>-3336+(-3532)</f>
        <v>-6868</v>
      </c>
      <c r="J54" s="20"/>
      <c r="K54" s="20"/>
      <c r="L54" s="20"/>
      <c r="M54" s="20"/>
      <c r="N54" s="247"/>
      <c r="O54" s="247"/>
    </row>
    <row r="55" spans="4:15" s="68" customFormat="1" ht="23">
      <c r="D55" s="369"/>
      <c r="E55" s="69"/>
      <c r="F55" s="20" t="s">
        <v>328</v>
      </c>
      <c r="G55" s="20" t="s">
        <v>372</v>
      </c>
      <c r="H55" s="244" t="s">
        <v>1703</v>
      </c>
      <c r="I55" s="241">
        <f>3667+3551</f>
        <v>7218</v>
      </c>
      <c r="J55" s="20"/>
      <c r="K55" s="20"/>
      <c r="L55" s="20"/>
      <c r="M55" s="20"/>
      <c r="N55" s="247"/>
      <c r="O55" s="247"/>
    </row>
    <row r="56" spans="4:15" s="68" customFormat="1" ht="34.5">
      <c r="D56" s="369"/>
      <c r="E56" s="69"/>
      <c r="F56" s="20" t="s">
        <v>329</v>
      </c>
      <c r="G56" s="20" t="s">
        <v>373</v>
      </c>
      <c r="H56" s="244" t="s">
        <v>1709</v>
      </c>
      <c r="I56" s="241">
        <v>474646</v>
      </c>
      <c r="J56" s="20"/>
      <c r="K56" s="20"/>
      <c r="L56" s="20"/>
      <c r="M56" s="20"/>
      <c r="N56" s="247"/>
      <c r="O56" s="247"/>
    </row>
    <row r="57" spans="4:15" s="68" customFormat="1" ht="34.5">
      <c r="D57" s="369"/>
      <c r="E57" s="69"/>
      <c r="F57" s="20" t="s">
        <v>330</v>
      </c>
      <c r="G57" s="20" t="s">
        <v>373</v>
      </c>
      <c r="H57" s="244" t="s">
        <v>1709</v>
      </c>
      <c r="I57" s="241">
        <v>148326</v>
      </c>
      <c r="J57" s="20"/>
      <c r="K57" s="20"/>
      <c r="L57" s="20"/>
      <c r="M57" s="20"/>
      <c r="N57" s="247"/>
      <c r="O57" s="247"/>
    </row>
    <row r="58" spans="4:15" s="68" customFormat="1" ht="34.5">
      <c r="D58" s="369"/>
      <c r="E58" s="69"/>
      <c r="F58" s="20" t="s">
        <v>331</v>
      </c>
      <c r="G58" s="20" t="s">
        <v>373</v>
      </c>
      <c r="H58" s="244" t="s">
        <v>1709</v>
      </c>
      <c r="I58" s="241">
        <v>39394</v>
      </c>
      <c r="J58" s="20"/>
      <c r="K58" s="20"/>
      <c r="L58" s="20"/>
      <c r="M58" s="20"/>
      <c r="N58" s="247"/>
      <c r="O58" s="247"/>
    </row>
    <row r="59" spans="4:15" s="68" customFormat="1" ht="23">
      <c r="D59" s="369"/>
      <c r="E59" s="69"/>
      <c r="F59" s="20" t="s">
        <v>332</v>
      </c>
      <c r="G59" s="20" t="s">
        <v>374</v>
      </c>
      <c r="H59" s="244" t="s">
        <v>1710</v>
      </c>
      <c r="I59" s="241">
        <v>100826</v>
      </c>
      <c r="J59" s="20"/>
      <c r="K59" s="20"/>
      <c r="L59" s="20"/>
      <c r="M59" s="20"/>
      <c r="N59" s="247"/>
      <c r="O59" s="247"/>
    </row>
    <row r="60" spans="4:15" s="68" customFormat="1" ht="57.5">
      <c r="D60" s="369"/>
      <c r="E60" s="69"/>
      <c r="F60" s="20" t="s">
        <v>333</v>
      </c>
      <c r="G60" s="20" t="s">
        <v>375</v>
      </c>
      <c r="H60" s="244" t="s">
        <v>1685</v>
      </c>
      <c r="I60" s="20" t="s">
        <v>376</v>
      </c>
      <c r="J60" s="20"/>
      <c r="K60" s="20"/>
      <c r="L60" s="20"/>
      <c r="M60" s="20"/>
      <c r="N60" s="247"/>
      <c r="O60" s="247"/>
    </row>
    <row r="61" spans="4:15" s="68" customFormat="1" ht="57.5">
      <c r="D61" s="369"/>
      <c r="E61" s="69"/>
      <c r="F61" s="380" t="s">
        <v>326</v>
      </c>
      <c r="G61" s="20" t="s">
        <v>377</v>
      </c>
      <c r="H61" s="595" t="s">
        <v>1685</v>
      </c>
      <c r="I61" s="246">
        <v>0.24</v>
      </c>
      <c r="J61" s="20"/>
      <c r="K61" s="20"/>
      <c r="L61" s="20"/>
      <c r="M61" s="20"/>
      <c r="N61" s="247"/>
      <c r="O61" s="247"/>
    </row>
    <row r="62" spans="4:15" s="68" customFormat="1" ht="46">
      <c r="D62" s="369"/>
      <c r="E62" s="69"/>
      <c r="F62" s="380"/>
      <c r="G62" s="20" t="s">
        <v>378</v>
      </c>
      <c r="H62" s="595" t="s">
        <v>1711</v>
      </c>
      <c r="I62" s="241">
        <v>1370</v>
      </c>
      <c r="J62" s="20"/>
      <c r="K62" s="20"/>
      <c r="L62" s="20"/>
      <c r="M62" s="20"/>
      <c r="N62" s="247"/>
      <c r="O62" s="247"/>
    </row>
    <row r="63" spans="4:15" s="68" customFormat="1" ht="23">
      <c r="D63" s="369"/>
      <c r="E63" s="69"/>
      <c r="F63" s="373" t="s">
        <v>334</v>
      </c>
      <c r="G63" s="71" t="s">
        <v>379</v>
      </c>
      <c r="H63" s="595" t="s">
        <v>1685</v>
      </c>
      <c r="I63" s="70" t="s">
        <v>384</v>
      </c>
      <c r="J63" s="20"/>
      <c r="K63" s="20"/>
      <c r="L63" s="20"/>
      <c r="M63" s="20"/>
      <c r="N63" s="247"/>
      <c r="O63" s="247"/>
    </row>
    <row r="64" spans="4:15" s="68" customFormat="1" ht="23">
      <c r="D64" s="369"/>
      <c r="E64" s="69"/>
      <c r="F64" s="373"/>
      <c r="G64" s="71" t="s">
        <v>380</v>
      </c>
      <c r="H64" s="595" t="s">
        <v>1685</v>
      </c>
      <c r="I64" s="70" t="s">
        <v>385</v>
      </c>
      <c r="J64" s="20"/>
      <c r="K64" s="20"/>
      <c r="L64" s="20"/>
      <c r="M64" s="20"/>
      <c r="N64" s="247"/>
      <c r="O64" s="247"/>
    </row>
    <row r="65" spans="4:15" s="68" customFormat="1" ht="92">
      <c r="D65" s="369"/>
      <c r="E65" s="69"/>
      <c r="F65" s="373"/>
      <c r="G65" s="217" t="s">
        <v>381</v>
      </c>
      <c r="H65" s="595" t="s">
        <v>1685</v>
      </c>
      <c r="I65" s="217" t="s">
        <v>386</v>
      </c>
      <c r="J65" s="20"/>
      <c r="K65" s="20"/>
      <c r="L65" s="20"/>
      <c r="M65" s="20"/>
      <c r="N65" s="247"/>
      <c r="O65" s="247"/>
    </row>
    <row r="66" spans="4:15" s="68" customFormat="1" ht="23">
      <c r="D66" s="369"/>
      <c r="E66" s="69"/>
      <c r="F66" s="373"/>
      <c r="G66" s="70" t="s">
        <v>382</v>
      </c>
      <c r="H66" s="595" t="s">
        <v>1685</v>
      </c>
      <c r="I66" s="70" t="s">
        <v>387</v>
      </c>
      <c r="J66" s="71"/>
      <c r="K66" s="71"/>
      <c r="L66" s="71"/>
      <c r="M66" s="71"/>
      <c r="N66" s="247"/>
      <c r="O66" s="247"/>
    </row>
    <row r="67" spans="4:15" s="69" customFormat="1" ht="36.5" customHeight="1">
      <c r="D67" s="369"/>
      <c r="F67" s="373"/>
      <c r="G67" s="70" t="s">
        <v>383</v>
      </c>
      <c r="H67" s="595" t="s">
        <v>1685</v>
      </c>
      <c r="I67" s="70" t="s">
        <v>388</v>
      </c>
      <c r="J67" s="71"/>
      <c r="K67" s="71"/>
      <c r="L67" s="71"/>
      <c r="M67" s="71"/>
      <c r="N67" s="71"/>
      <c r="O67" s="71"/>
    </row>
    <row r="68" spans="4:15" s="69" customFormat="1" ht="193" customHeight="1">
      <c r="D68" s="369"/>
      <c r="F68" s="373"/>
      <c r="G68" s="70" t="s">
        <v>390</v>
      </c>
      <c r="H68" s="595" t="s">
        <v>1685</v>
      </c>
      <c r="I68" s="70" t="s">
        <v>389</v>
      </c>
      <c r="J68" s="71"/>
      <c r="K68" s="71"/>
      <c r="L68" s="71"/>
      <c r="M68" s="71"/>
      <c r="N68" s="71"/>
      <c r="O68" s="71"/>
    </row>
    <row r="69" spans="4:15" s="69" customFormat="1" ht="176.5" customHeight="1" thickBot="1">
      <c r="D69" s="371"/>
      <c r="E69" s="72"/>
      <c r="F69" s="374"/>
      <c r="G69" s="242" t="s">
        <v>391</v>
      </c>
      <c r="H69" s="593" t="s">
        <v>1685</v>
      </c>
      <c r="I69" s="242" t="s">
        <v>392</v>
      </c>
      <c r="J69" s="73"/>
      <c r="K69" s="73"/>
      <c r="L69" s="73"/>
      <c r="M69" s="73"/>
      <c r="N69" s="73"/>
      <c r="O69" s="73"/>
    </row>
  </sheetData>
  <mergeCells count="9">
    <mergeCell ref="C10:F11"/>
    <mergeCell ref="D15:D34"/>
    <mergeCell ref="D35:D46"/>
    <mergeCell ref="D47:D69"/>
    <mergeCell ref="F63:F69"/>
    <mergeCell ref="F47:F48"/>
    <mergeCell ref="F18:F27"/>
    <mergeCell ref="F28:F31"/>
    <mergeCell ref="F61:F62"/>
  </mergeCells>
  <hyperlinks>
    <hyperlink ref="H35" r:id="rId1" display="DST - Kommunedetaljer" xr:uid="{C9C1C4B8-145A-49A7-AB53-990D5D4D77C2}"/>
    <hyperlink ref="H49" r:id="rId2" display="DST - Kommunedetaljer" xr:uid="{4247E1FD-BECB-4A25-A0AB-A8247E8B7685}"/>
    <hyperlink ref="H38" r:id="rId3" display="DMI - Klimaatlas Datatabel_Alle kommuner_Købenavns Kommune (2024)" xr:uid="{C377DF9D-CB7C-41A0-8C09-E9400CCCBB06}"/>
    <hyperlink ref="H36" r:id="rId4" display="CO2-regnskab for Københavns Kommune 2022 (2023)" xr:uid="{DF5E2817-6BD9-421C-AA21-20DCE6BBAEBA}"/>
    <hyperlink ref="H52" r:id="rId5" display="DST - Kommunedetaljer" xr:uid="{7F429ABB-5DD5-4F30-8E60-FE969AB9664E}"/>
    <hyperlink ref="H53" r:id="rId6" display="DST - Kommunedetaljer" xr:uid="{4B72172F-0D42-4628-9729-F993FF3C4316}"/>
    <hyperlink ref="H54" r:id="rId7" display="DST - Kommunedetaljer" xr:uid="{B1D74CDE-0189-4946-9D28-4E6EB3457F6E}"/>
    <hyperlink ref="H55" r:id="rId8" display="DST - Kommunedetaljer" xr:uid="{0C385110-61C8-43E7-BECA-009EF9EB8AB1}"/>
    <hyperlink ref="H15" r:id="rId9" display="KK - Status på København 2023" xr:uid="{34F86FE6-38D5-47F0-AC43-0838433EFF2E}"/>
    <hyperlink ref="H18" r:id="rId10" display="KK - Status på København 2023" xr:uid="{05DAD78F-D7B3-46CF-B9D5-7CAF8860D634}"/>
    <hyperlink ref="H19" r:id="rId11" display="KK - Status på København 2023" xr:uid="{080C0B8B-E702-4C75-952E-C8FF2DBA84C1}"/>
    <hyperlink ref="H20" r:id="rId12" display="KK - Status på København 2023" xr:uid="{145CB507-4578-4CCD-B0D1-642D55EA3A8F}"/>
    <hyperlink ref="H21" r:id="rId13" display="KK - Status på København 2023" xr:uid="{87DECB54-E4E2-4F4D-AFA5-8A6B0E523A6B}"/>
    <hyperlink ref="H22" r:id="rId14" display="KK - Status på København 2023" xr:uid="{A926B85B-A4A8-47E3-A103-84516C821D1F}"/>
    <hyperlink ref="H23" r:id="rId15" display="KK - Status på København 2023" xr:uid="{CCA4DA0B-EC62-4EC4-87F2-7453AD060D4E}"/>
    <hyperlink ref="H24" r:id="rId16" display="KK - Status på København 2023" xr:uid="{E213904F-D3C0-4EE9-B057-32D307CEEF19}"/>
    <hyperlink ref="H25" r:id="rId17" display="KK - Status på København 2023" xr:uid="{5C7577BD-B54D-491D-BF9D-243DB95AC273}"/>
    <hyperlink ref="H26" r:id="rId18" display="KK - Status på København 2023" xr:uid="{E64EA9BC-AFF3-44CF-A9AF-8F37A5316F45}"/>
    <hyperlink ref="H27" r:id="rId19" display="KK - Status på København 2023" xr:uid="{557F5061-4F91-4AAE-9D93-05A42538E323}"/>
    <hyperlink ref="H28" r:id="rId20" display="KK - Status på København 2023" xr:uid="{688ADB93-1654-4BFB-BC75-9BFF26377BDF}"/>
    <hyperlink ref="H29" r:id="rId21" display="KK - Status på København 2023" xr:uid="{792C6AE5-E199-4137-99BE-375B4BB41E1E}"/>
    <hyperlink ref="H30" r:id="rId22" display="KK - Status på København 2023" xr:uid="{52968778-289E-45CA-BFFA-A4F8AEE90CF1}"/>
    <hyperlink ref="H31" r:id="rId23" display="KK - Status på København 2023" xr:uid="{203AA4C9-000F-4B11-958B-6B1155F2BBAB}"/>
    <hyperlink ref="H32" r:id="rId24" display="KK - Status på København 2023" xr:uid="{617C527A-3AFD-44D7-89B7-29072C28774D}"/>
    <hyperlink ref="H33" r:id="rId25" display="KK - Status på København 2023" xr:uid="{251B317F-05C2-487A-B6FD-0086C1EE6A0F}"/>
    <hyperlink ref="H34" r:id="rId26" display="KK - Status på København 2023" xr:uid="{E3414FEB-7401-4FE5-B608-4FB0BFAFC916}"/>
    <hyperlink ref="H17" r:id="rId27" display="KK - Status på København 2023" xr:uid="{50504910-FA66-4FCA-8F50-F7905EC6A550}"/>
    <hyperlink ref="H63" r:id="rId28" display="KK - Status på København 2023" xr:uid="{9AF7FCCE-488B-4493-9011-14B54DE2063A}"/>
    <hyperlink ref="H64" r:id="rId29" display="KK - Status på København 2023" xr:uid="{44E492B2-DF1B-4E8C-BE88-3520FE8CBDD6}"/>
    <hyperlink ref="H65" r:id="rId30" display="KK - Status på København 2023" xr:uid="{3B12CC87-A0E7-4273-8A4B-570E5EC66F24}"/>
    <hyperlink ref="H66" r:id="rId31" display="KK - Status på København 2023" xr:uid="{B516643E-CEC5-4C0C-9DA5-536770CC0B42}"/>
    <hyperlink ref="H67" r:id="rId32" display="KK - Status på København 2023" xr:uid="{D795C8B1-3174-4011-A4CA-8EF4D7B4E06E}"/>
    <hyperlink ref="H68" r:id="rId33" display="KK - Status på København 2023" xr:uid="{EF4DBC23-9630-451E-9F50-B67B95E46F81}"/>
    <hyperlink ref="H69" r:id="rId34" display="KK - Status på København 2023" xr:uid="{C21965FD-41DB-42D9-9349-330C09D115A9}"/>
    <hyperlink ref="H42" r:id="rId35" display="DMI - Klimaatlas Datatabel_Alle kommuner_Købenavns Kommune (2024)" xr:uid="{D56A8FE8-70A7-4EDA-8C5B-A0CB80697BC9}"/>
    <hyperlink ref="H43" r:id="rId36" display="DMI - Klimaatlas Datatabel_Alle kommuner_Købenavns Kommune (2024)" xr:uid="{D08547AB-30F8-4FF6-AB98-42C4CB9DD61E}"/>
    <hyperlink ref="H44" r:id="rId37" display="DMI - Klimaatlas Datatabel_Alle kommuner_Købenavns Kommune (2024)" xr:uid="{0C335ED9-C67B-4BBD-AE3A-6BB95778FAFC}"/>
    <hyperlink ref="H46" r:id="rId38" display="DMI - Klimaatlas data_Alle kyststrækninger" xr:uid="{78C90325-0AA3-4DD4-B63F-DC1BC012C828}"/>
    <hyperlink ref="H45" r:id="rId39" display="DMI - Klimaatlas data_Alle kyststrækninger" xr:uid="{72FDA9DB-A731-4D48-9A19-C370CE759901}"/>
    <hyperlink ref="H50" r:id="rId40" display="KK - Status på København 2023" xr:uid="{8D510360-48BF-4FCF-A4F0-7BAC70A3DF00}"/>
    <hyperlink ref="H51" r:id="rId41" display="KK - Status på København 2023" xr:uid="{9E55133D-9664-466D-BDE1-60060362A6CF}"/>
    <hyperlink ref="H60" r:id="rId42" display="KK status 2023" xr:uid="{6B30EBED-3401-4D4B-92A5-A9F66002378D}"/>
    <hyperlink ref="H61" r:id="rId43" display="KK - Status på København 2023" xr:uid="{0FBAB243-9823-43F0-9D86-F7A35500677D}"/>
    <hyperlink ref="H48" r:id="rId44" location="!v=2&amp;t=1&amp;c=101" display="Danmark Statistik (2024)" xr:uid="{F09C25A7-A706-4E4C-A169-6360F1F54405}"/>
    <hyperlink ref="H47" r:id="rId45" display="https://www.kk.dk/sites/default/files/2023-08/Status p%C3%A5 K%C3%B8benhavn 2023.pdf" xr:uid="{A6CA96A7-048F-47DA-A515-F2E2180EF09F}"/>
    <hyperlink ref="H62" r:id="rId46" display="VIVE - Nøgletal om hjemløse og socialt udsatte (2022)" xr:uid="{4BAF901A-751C-4E5E-9CA1-9484359020D9}"/>
    <hyperlink ref="F3" location="Introduction!A1" display="Introduction" xr:uid="{4AE21A90-5B19-45C8-9EC3-B397F42A968A}"/>
    <hyperlink ref="G3" location="Strategies!A1" display="Strategies" xr:uid="{6937051A-0625-42DE-A51E-98AE05FFB0F8}"/>
    <hyperlink ref="H3" location="Demograhics!A1" display="Demographics" xr:uid="{2DE82F6E-391B-4752-B214-DFF72904655A}"/>
    <hyperlink ref="I3" location="'Indicator Assessment 2024'!A1" display="Indicator Assesment" xr:uid="{05E84078-E919-4B52-BFCE-A2825F592F58}"/>
    <hyperlink ref="J3" location="'Impacted Groups 2024'!A1" display="Impacted Groups" xr:uid="{A6C2F4DF-EBED-4A41-8682-D7BC4C63DA0A}"/>
    <hyperlink ref="F4" location="'Needs Assessment 2024'!A1" display="Needs Assessment" xr:uid="{5295C0F3-2761-4F55-B6CA-02E03F25D6BF}"/>
    <hyperlink ref="G4" location="'Selection Criteria'!A1" display="Selection Criteria" xr:uid="{8081CD45-2D8E-4315-B0EA-A8F0B917F981}"/>
    <hyperlink ref="H4" location="'Initiative Assessment'!A1" display="Initiative Assessment" xr:uid="{113DA4DF-CA7C-444C-898F-3462C498C748}"/>
    <hyperlink ref="I4" location="'Summary Across Initiatives'!A1" display="Summary Across Initiatives" xr:uid="{0E6CB6C2-DBD8-453D-8766-2C7E0EAE701C}"/>
    <hyperlink ref="J4" location="References!A1" display="References" xr:uid="{F34AFB59-A3E4-434B-BF22-434AC2D87EF5}"/>
    <hyperlink ref="H41" r:id="rId47" display="DMI - Klimaatlas Datatabel_Alle kommuner_Købenavns Kommune (2024)" xr:uid="{9B354BBE-E5A2-4A14-A5F6-4D581EC76495}"/>
    <hyperlink ref="H39" r:id="rId48" display="DMI - Klimaatlas Datatabel_Alle kommuner_Købenavns Kommune (2024)" xr:uid="{C24FA10F-FF53-44DD-9287-AA679E3405B9}"/>
    <hyperlink ref="H40" r:id="rId49" display="DMI - Klimaatlas Datatabel_Alle kommuner_Købenavns Kommune (2024)" xr:uid="{5E960204-F932-4421-8F91-211AC8EDDB7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5276D-B812-4933-AC88-FDB3827E9F39}">
  <sheetPr>
    <tabColor rgb="FFD3D7DF"/>
  </sheetPr>
  <dimension ref="A1:S150"/>
  <sheetViews>
    <sheetView zoomScale="90" zoomScaleNormal="90" workbookViewId="0">
      <selection activeCell="G81" sqref="G81"/>
    </sheetView>
  </sheetViews>
  <sheetFormatPr defaultRowHeight="14.5"/>
  <cols>
    <col min="1" max="1" width="2" style="1" customWidth="1"/>
    <col min="2" max="2" width="2.54296875" style="1" customWidth="1"/>
    <col min="3" max="3" width="8.7265625" style="1"/>
    <col min="4" max="4" width="30.90625" style="1" customWidth="1"/>
    <col min="5" max="5" width="2.36328125" style="1" customWidth="1"/>
    <col min="6" max="10" width="28.6328125" style="1" customWidth="1"/>
    <col min="11" max="11" width="5.7265625" style="1" customWidth="1"/>
    <col min="12" max="12" width="25.90625" style="1" customWidth="1"/>
    <col min="13" max="13" width="2.26953125" style="1" customWidth="1"/>
    <col min="14" max="14" width="25.90625" style="1" customWidth="1"/>
    <col min="15" max="15" width="2.26953125" style="1" customWidth="1"/>
    <col min="16" max="16" width="2.1796875" style="1" customWidth="1"/>
    <col min="17" max="18" width="28.26953125" style="1" customWidth="1"/>
    <col min="19" max="19" width="29.26953125" style="1" customWidth="1"/>
    <col min="20" max="21" width="55.08984375" style="1" customWidth="1"/>
    <col min="22" max="16384" width="8.7265625" style="1"/>
  </cols>
  <sheetData>
    <row r="1" spans="1:19" s="2" customFormat="1" ht="14">
      <c r="A1" s="5"/>
      <c r="B1" s="5"/>
      <c r="C1" s="5"/>
      <c r="D1" s="5"/>
      <c r="E1" s="5"/>
      <c r="F1" s="5"/>
      <c r="G1" s="5"/>
      <c r="H1" s="5"/>
      <c r="I1" s="5"/>
      <c r="J1" s="5"/>
      <c r="K1" s="5"/>
      <c r="L1" s="5"/>
      <c r="M1" s="5"/>
      <c r="N1" s="5"/>
      <c r="O1" s="5"/>
      <c r="P1" s="5"/>
      <c r="Q1" s="5"/>
      <c r="R1" s="5"/>
      <c r="S1" s="33"/>
    </row>
    <row r="2" spans="1:19" s="2" customFormat="1" ht="14">
      <c r="A2" s="5"/>
      <c r="B2" s="5"/>
      <c r="C2" s="5"/>
      <c r="D2" s="5"/>
      <c r="E2" s="5"/>
      <c r="F2" s="5"/>
      <c r="G2" s="5"/>
      <c r="H2" s="5"/>
      <c r="I2" s="5"/>
      <c r="J2" s="5"/>
      <c r="K2" s="5"/>
      <c r="L2" s="5"/>
      <c r="M2" s="5"/>
      <c r="N2" s="5"/>
      <c r="O2" s="5"/>
      <c r="P2" s="5"/>
      <c r="Q2" s="5"/>
      <c r="R2" s="5"/>
      <c r="S2" s="33"/>
    </row>
    <row r="3" spans="1:19" s="2" customFormat="1" ht="14">
      <c r="A3" s="7"/>
      <c r="B3" s="7"/>
      <c r="C3" s="7"/>
      <c r="D3" s="7"/>
      <c r="E3" s="7"/>
      <c r="F3" s="12" t="s">
        <v>27</v>
      </c>
      <c r="G3" s="12" t="s">
        <v>28</v>
      </c>
      <c r="H3" s="12" t="s">
        <v>29</v>
      </c>
      <c r="I3" s="8" t="s">
        <v>30</v>
      </c>
      <c r="J3" s="12" t="s">
        <v>31</v>
      </c>
      <c r="K3" s="7"/>
      <c r="L3" s="7"/>
      <c r="M3" s="7"/>
      <c r="N3" s="7"/>
      <c r="O3" s="7"/>
      <c r="P3" s="7"/>
      <c r="Q3" s="7"/>
      <c r="R3" s="7"/>
      <c r="S3" s="34"/>
    </row>
    <row r="4" spans="1:19" s="2" customFormat="1" ht="14">
      <c r="A4" s="7"/>
      <c r="B4" s="7"/>
      <c r="C4" s="7"/>
      <c r="D4" s="7"/>
      <c r="E4" s="7"/>
      <c r="F4" s="12" t="s">
        <v>159</v>
      </c>
      <c r="G4" s="12" t="s">
        <v>54</v>
      </c>
      <c r="H4" s="12" t="s">
        <v>34</v>
      </c>
      <c r="I4" s="12" t="s">
        <v>53</v>
      </c>
      <c r="J4" s="12" t="s">
        <v>32</v>
      </c>
      <c r="K4" s="7"/>
      <c r="L4" s="7"/>
      <c r="M4" s="7"/>
      <c r="N4" s="7"/>
      <c r="O4" s="7"/>
      <c r="P4" s="7"/>
      <c r="Q4" s="7"/>
      <c r="R4" s="7"/>
      <c r="S4" s="34"/>
    </row>
    <row r="5" spans="1:19" s="2" customFormat="1" ht="14">
      <c r="A5" s="10"/>
      <c r="B5" s="10"/>
      <c r="C5" s="10"/>
      <c r="D5" s="10"/>
      <c r="E5" s="10"/>
      <c r="F5" s="9"/>
      <c r="G5" s="9"/>
      <c r="H5" s="9"/>
      <c r="I5" s="9"/>
      <c r="J5" s="9"/>
      <c r="K5" s="7"/>
      <c r="L5" s="7"/>
      <c r="M5" s="7"/>
      <c r="N5" s="7"/>
      <c r="O5" s="7"/>
      <c r="P5" s="7"/>
      <c r="Q5" s="7"/>
      <c r="R5" s="7"/>
      <c r="S5" s="34"/>
    </row>
    <row r="6" spans="1:19" s="2" customFormat="1" ht="0.5" customHeight="1">
      <c r="A6" s="7"/>
      <c r="B6" s="7"/>
      <c r="C6" s="7"/>
      <c r="D6" s="7"/>
      <c r="E6" s="7"/>
      <c r="F6" s="7"/>
      <c r="G6" s="7"/>
      <c r="H6" s="7"/>
      <c r="I6" s="7"/>
      <c r="J6" s="7"/>
      <c r="K6" s="7"/>
      <c r="L6" s="7"/>
      <c r="M6" s="7"/>
      <c r="N6" s="7"/>
      <c r="O6" s="7"/>
      <c r="P6" s="7"/>
      <c r="Q6" s="7"/>
      <c r="R6" s="7"/>
      <c r="S6" s="34"/>
    </row>
    <row r="7" spans="1:19" s="2" customFormat="1" ht="37">
      <c r="A7" s="5"/>
      <c r="B7" s="5"/>
      <c r="C7" s="15"/>
      <c r="D7" s="15" t="s">
        <v>52</v>
      </c>
      <c r="E7" s="5"/>
      <c r="F7" s="5"/>
      <c r="G7" s="5"/>
      <c r="H7" s="5"/>
      <c r="I7" s="5"/>
      <c r="J7" s="5"/>
      <c r="K7" s="5"/>
      <c r="L7" s="5"/>
      <c r="M7" s="5"/>
      <c r="N7" s="5"/>
      <c r="O7" s="5"/>
      <c r="P7" s="5"/>
      <c r="Q7" s="5"/>
      <c r="R7" s="5"/>
      <c r="S7" s="33"/>
    </row>
    <row r="8" spans="1:19" s="2" customFormat="1" ht="15.5" customHeight="1">
      <c r="A8" s="5"/>
      <c r="B8" s="5"/>
      <c r="C8" s="11"/>
      <c r="D8" s="5"/>
      <c r="E8" s="5"/>
      <c r="F8" s="5"/>
      <c r="G8" s="5"/>
      <c r="H8" s="5"/>
      <c r="I8" s="5"/>
      <c r="J8" s="5"/>
      <c r="K8" s="5"/>
      <c r="L8" s="5"/>
      <c r="M8" s="5"/>
      <c r="N8" s="5"/>
      <c r="O8" s="5"/>
      <c r="P8" s="5"/>
      <c r="Q8" s="5"/>
      <c r="R8" s="5"/>
      <c r="S8" s="33"/>
    </row>
    <row r="9" spans="1:19" s="3" customFormat="1" ht="9.5" customHeight="1">
      <c r="A9" s="35"/>
      <c r="B9" s="35"/>
      <c r="C9" s="383"/>
      <c r="D9" s="383"/>
      <c r="E9" s="383"/>
      <c r="F9" s="383"/>
      <c r="G9" s="36"/>
      <c r="H9" s="36"/>
      <c r="I9" s="36"/>
      <c r="J9" s="36"/>
      <c r="K9" s="36"/>
      <c r="L9" s="14"/>
      <c r="M9" s="36"/>
      <c r="N9" s="36"/>
      <c r="O9" s="36"/>
      <c r="P9" s="36"/>
      <c r="Q9" s="36"/>
      <c r="R9" s="36"/>
      <c r="S9" s="37"/>
    </row>
    <row r="10" spans="1:19" s="3" customFormat="1" ht="17" customHeight="1">
      <c r="A10" s="14"/>
      <c r="B10" s="38"/>
      <c r="C10" s="383"/>
      <c r="D10" s="383"/>
      <c r="E10" s="383"/>
      <c r="F10" s="383"/>
      <c r="G10" s="38"/>
      <c r="H10" s="38"/>
      <c r="I10" s="38"/>
      <c r="J10" s="38"/>
      <c r="K10" s="38"/>
      <c r="L10" s="14"/>
      <c r="M10" s="38"/>
      <c r="N10" s="38"/>
      <c r="O10" s="38"/>
      <c r="P10" s="38"/>
      <c r="Q10" s="38"/>
      <c r="R10" s="14"/>
      <c r="S10" s="39"/>
    </row>
    <row r="12" spans="1:19" ht="23">
      <c r="L12" s="384" t="s">
        <v>398</v>
      </c>
      <c r="M12" s="384"/>
      <c r="N12" s="384"/>
      <c r="O12" s="384"/>
      <c r="P12" s="384"/>
      <c r="Q12" s="384"/>
      <c r="R12" s="384"/>
    </row>
    <row r="13" spans="1:19" ht="6" customHeight="1"/>
    <row r="14" spans="1:19">
      <c r="Q14" s="361" t="s">
        <v>31</v>
      </c>
      <c r="R14" s="361"/>
    </row>
    <row r="15" spans="1:19" ht="15" thickBot="1"/>
    <row r="16" spans="1:19" s="21" customFormat="1" ht="29.5" customHeight="1" thickBot="1">
      <c r="D16" s="16" t="s">
        <v>393</v>
      </c>
      <c r="E16" s="51"/>
      <c r="F16" s="84" t="s">
        <v>394</v>
      </c>
      <c r="G16" s="84" t="s">
        <v>395</v>
      </c>
      <c r="H16" s="85" t="s">
        <v>812</v>
      </c>
      <c r="I16" s="341" t="s">
        <v>811</v>
      </c>
      <c r="J16" s="84" t="s">
        <v>396</v>
      </c>
      <c r="K16" s="52"/>
      <c r="L16" s="16" t="s">
        <v>397</v>
      </c>
      <c r="M16" s="19"/>
      <c r="N16" s="16" t="s">
        <v>1603</v>
      </c>
      <c r="O16" s="19"/>
      <c r="P16" s="19"/>
      <c r="Q16" s="385" t="s">
        <v>399</v>
      </c>
      <c r="R16" s="387" t="s">
        <v>400</v>
      </c>
    </row>
    <row r="17" spans="4:19" s="21" customFormat="1" ht="31" customHeight="1" thickBot="1">
      <c r="D17" s="19"/>
      <c r="E17" s="51"/>
      <c r="F17" s="19"/>
      <c r="G17" s="19"/>
      <c r="H17" s="19"/>
      <c r="I17" s="19"/>
      <c r="J17" s="19"/>
      <c r="K17" s="52"/>
      <c r="L17" s="129"/>
      <c r="M17" s="19"/>
      <c r="N17" s="129"/>
      <c r="O17" s="19"/>
      <c r="P17" s="19"/>
      <c r="Q17" s="386"/>
      <c r="R17" s="388"/>
    </row>
    <row r="18" spans="4:19" s="57" customFormat="1" ht="56.5" customHeight="1">
      <c r="D18" s="389" t="s">
        <v>401</v>
      </c>
      <c r="E18" s="53"/>
      <c r="F18" s="20" t="s">
        <v>406</v>
      </c>
      <c r="G18" s="43" t="s">
        <v>534</v>
      </c>
      <c r="H18" s="20"/>
      <c r="I18" s="20"/>
      <c r="J18" s="20"/>
      <c r="L18" s="20"/>
      <c r="M18" s="22"/>
      <c r="N18" s="20"/>
      <c r="O18" s="22"/>
      <c r="P18" s="22"/>
      <c r="Q18" s="253"/>
      <c r="R18" s="253"/>
    </row>
    <row r="19" spans="4:19" s="57" customFormat="1" ht="311" customHeight="1">
      <c r="D19" s="369"/>
      <c r="E19" s="53"/>
      <c r="F19" s="20" t="s">
        <v>407</v>
      </c>
      <c r="G19" s="20"/>
      <c r="H19" s="20"/>
      <c r="I19" s="20"/>
      <c r="J19" s="20"/>
      <c r="L19" s="20" t="s">
        <v>407</v>
      </c>
      <c r="M19" s="22"/>
      <c r="N19" s="20" t="s">
        <v>832</v>
      </c>
      <c r="O19" s="22"/>
      <c r="P19" s="22"/>
      <c r="Q19" s="20"/>
      <c r="R19" s="70" t="s">
        <v>833</v>
      </c>
    </row>
    <row r="20" spans="4:19" s="57" customFormat="1" ht="269" customHeight="1">
      <c r="D20" s="369"/>
      <c r="E20" s="53"/>
      <c r="F20" s="20" t="s">
        <v>408</v>
      </c>
      <c r="G20" s="42"/>
      <c r="H20" s="77"/>
      <c r="I20" s="20" t="s">
        <v>564</v>
      </c>
      <c r="J20" s="20" t="s">
        <v>565</v>
      </c>
      <c r="L20" s="20"/>
      <c r="M20" s="22"/>
      <c r="N20" s="20" t="s">
        <v>834</v>
      </c>
      <c r="O20" s="22"/>
      <c r="P20" s="22"/>
      <c r="Q20" s="20" t="s">
        <v>835</v>
      </c>
      <c r="R20" s="71"/>
    </row>
    <row r="21" spans="4:19" s="57" customFormat="1" ht="250.5" customHeight="1">
      <c r="D21" s="369"/>
      <c r="E21" s="53"/>
      <c r="F21" s="20" t="s">
        <v>409</v>
      </c>
      <c r="G21" s="43" t="s">
        <v>535</v>
      </c>
      <c r="H21" s="20"/>
      <c r="I21" s="20"/>
      <c r="J21" s="20" t="s">
        <v>724</v>
      </c>
      <c r="L21" s="20"/>
      <c r="M21" s="22"/>
      <c r="N21" s="20" t="s">
        <v>836</v>
      </c>
      <c r="O21" s="22"/>
      <c r="P21" s="22"/>
      <c r="Q21" s="20" t="s">
        <v>837</v>
      </c>
      <c r="R21" s="71"/>
    </row>
    <row r="22" spans="4:19" s="57" customFormat="1" ht="23">
      <c r="D22" s="369"/>
      <c r="E22" s="53"/>
      <c r="F22" s="20" t="s">
        <v>410</v>
      </c>
      <c r="G22" s="20"/>
      <c r="H22" s="20"/>
      <c r="I22" s="20"/>
      <c r="J22" s="20"/>
      <c r="L22" s="20" t="s">
        <v>410</v>
      </c>
      <c r="M22" s="22"/>
      <c r="N22" s="20"/>
      <c r="O22" s="22"/>
      <c r="P22" s="22"/>
      <c r="Q22" s="20"/>
      <c r="R22" s="71"/>
    </row>
    <row r="23" spans="4:19" s="57" customFormat="1" ht="132" customHeight="1">
      <c r="D23" s="369"/>
      <c r="E23" s="53"/>
      <c r="F23" s="20" t="s">
        <v>411</v>
      </c>
      <c r="G23" s="43" t="s">
        <v>536</v>
      </c>
      <c r="H23" s="43" t="s">
        <v>566</v>
      </c>
      <c r="I23" s="20"/>
      <c r="J23" s="20" t="s">
        <v>567</v>
      </c>
      <c r="L23" s="20"/>
      <c r="M23" s="22"/>
      <c r="N23" s="20"/>
      <c r="O23" s="22"/>
      <c r="P23" s="22"/>
      <c r="Q23" s="20" t="s">
        <v>838</v>
      </c>
      <c r="R23" s="209"/>
      <c r="S23" s="248"/>
    </row>
    <row r="24" spans="4:19" s="57" customFormat="1" ht="165" customHeight="1">
      <c r="D24" s="369"/>
      <c r="E24" s="53"/>
      <c r="F24" s="50" t="s">
        <v>412</v>
      </c>
      <c r="G24" s="20"/>
      <c r="H24" s="20" t="s">
        <v>568</v>
      </c>
      <c r="I24" s="20"/>
      <c r="J24" s="20" t="s">
        <v>569</v>
      </c>
      <c r="L24" s="20"/>
      <c r="M24" s="22"/>
      <c r="N24" s="20" t="s">
        <v>840</v>
      </c>
      <c r="O24" s="22"/>
      <c r="P24" s="22"/>
      <c r="Q24" s="71" t="s">
        <v>839</v>
      </c>
      <c r="R24" s="71"/>
    </row>
    <row r="25" spans="4:19" s="57" customFormat="1" ht="235" customHeight="1">
      <c r="D25" s="369"/>
      <c r="E25" s="53"/>
      <c r="F25" s="20" t="s">
        <v>413</v>
      </c>
      <c r="G25" s="42"/>
      <c r="H25" s="20"/>
      <c r="I25" s="20"/>
      <c r="J25" s="20" t="s">
        <v>570</v>
      </c>
      <c r="L25" s="20"/>
      <c r="M25" s="22"/>
      <c r="N25" s="20" t="s">
        <v>842</v>
      </c>
      <c r="O25" s="22"/>
      <c r="P25" s="22"/>
      <c r="Q25" s="20" t="s">
        <v>841</v>
      </c>
      <c r="R25" s="71"/>
    </row>
    <row r="26" spans="4:19" s="57" customFormat="1" ht="160.5" customHeight="1">
      <c r="D26" s="369"/>
      <c r="E26" s="53"/>
      <c r="F26" s="20" t="s">
        <v>414</v>
      </c>
      <c r="G26" s="42"/>
      <c r="H26" s="20"/>
      <c r="I26" s="20"/>
      <c r="J26" s="20"/>
      <c r="L26" s="20" t="s">
        <v>414</v>
      </c>
      <c r="M26" s="22"/>
      <c r="N26" s="61" t="s">
        <v>843</v>
      </c>
      <c r="O26" s="22"/>
      <c r="P26" s="22"/>
      <c r="Q26" s="20" t="s">
        <v>844</v>
      </c>
      <c r="R26" s="71"/>
    </row>
    <row r="27" spans="4:19" s="57" customFormat="1" ht="409.5">
      <c r="D27" s="369"/>
      <c r="E27" s="53"/>
      <c r="F27" s="20" t="s">
        <v>415</v>
      </c>
      <c r="G27" s="43" t="s">
        <v>537</v>
      </c>
      <c r="H27" s="20" t="s">
        <v>571</v>
      </c>
      <c r="I27" s="20" t="s">
        <v>725</v>
      </c>
      <c r="J27" s="20" t="s">
        <v>726</v>
      </c>
      <c r="L27" s="20"/>
      <c r="M27" s="22"/>
      <c r="N27" s="20"/>
      <c r="O27" s="22"/>
      <c r="P27" s="22"/>
      <c r="Q27" s="20" t="s">
        <v>845</v>
      </c>
      <c r="R27" s="71"/>
    </row>
    <row r="28" spans="4:19" s="57" customFormat="1" ht="249.5" customHeight="1">
      <c r="D28" s="369"/>
      <c r="E28" s="53"/>
      <c r="F28" s="20" t="s">
        <v>416</v>
      </c>
      <c r="G28" s="20"/>
      <c r="H28" s="20"/>
      <c r="I28" s="20"/>
      <c r="J28" s="20" t="s">
        <v>727</v>
      </c>
      <c r="L28" s="20"/>
      <c r="M28" s="22"/>
      <c r="N28" s="20"/>
      <c r="O28" s="22"/>
      <c r="P28" s="22"/>
      <c r="Q28" s="20" t="s">
        <v>846</v>
      </c>
      <c r="R28" s="71"/>
    </row>
    <row r="29" spans="4:19" s="57" customFormat="1" ht="121" customHeight="1">
      <c r="D29" s="369"/>
      <c r="E29" s="53"/>
      <c r="F29" s="20" t="s">
        <v>417</v>
      </c>
      <c r="G29" s="20"/>
      <c r="H29" s="20"/>
      <c r="I29" s="20"/>
      <c r="J29" s="20"/>
      <c r="L29" s="20" t="s">
        <v>417</v>
      </c>
      <c r="M29" s="22"/>
      <c r="N29" s="20" t="s">
        <v>847</v>
      </c>
      <c r="O29" s="22"/>
      <c r="P29" s="22"/>
      <c r="Q29" s="20" t="s">
        <v>256</v>
      </c>
      <c r="R29" s="71"/>
    </row>
    <row r="30" spans="4:19" s="57" customFormat="1" ht="106" customHeight="1">
      <c r="D30" s="369"/>
      <c r="E30" s="53"/>
      <c r="F30" s="20" t="s">
        <v>418</v>
      </c>
      <c r="G30" s="20"/>
      <c r="H30" s="20"/>
      <c r="I30" s="20"/>
      <c r="J30" s="20"/>
      <c r="L30" s="20" t="s">
        <v>418</v>
      </c>
      <c r="M30" s="22"/>
      <c r="N30" s="43" t="s">
        <v>848</v>
      </c>
      <c r="O30" s="22"/>
      <c r="P30" s="22"/>
      <c r="Q30" s="20" t="s">
        <v>256</v>
      </c>
      <c r="R30" s="71"/>
    </row>
    <row r="31" spans="4:19" s="57" customFormat="1" ht="163.5" customHeight="1">
      <c r="D31" s="369"/>
      <c r="E31" s="53"/>
      <c r="F31" s="20" t="s">
        <v>419</v>
      </c>
      <c r="G31" s="43" t="s">
        <v>538</v>
      </c>
      <c r="H31" s="20"/>
      <c r="I31" s="20" t="s">
        <v>572</v>
      </c>
      <c r="J31" s="20" t="s">
        <v>573</v>
      </c>
      <c r="L31" s="20"/>
      <c r="M31" s="22"/>
      <c r="N31" s="20"/>
      <c r="O31" s="22"/>
      <c r="P31" s="22"/>
      <c r="Q31" s="20" t="s">
        <v>196</v>
      </c>
      <c r="R31" s="71"/>
    </row>
    <row r="32" spans="4:19" s="57" customFormat="1" ht="94" customHeight="1">
      <c r="D32" s="369"/>
      <c r="E32" s="53"/>
      <c r="F32" s="43" t="s">
        <v>420</v>
      </c>
      <c r="G32" s="77"/>
      <c r="H32" s="77"/>
      <c r="I32" s="77"/>
      <c r="J32" s="77"/>
      <c r="K32" s="254"/>
      <c r="L32" s="77"/>
      <c r="M32" s="255"/>
      <c r="N32" s="20" t="s">
        <v>849</v>
      </c>
      <c r="O32" s="22"/>
      <c r="P32" s="22"/>
      <c r="Q32" s="20"/>
      <c r="R32" s="71"/>
    </row>
    <row r="33" spans="4:18" s="57" customFormat="1" ht="80.5">
      <c r="D33" s="369"/>
      <c r="E33" s="53"/>
      <c r="F33" s="43" t="s">
        <v>421</v>
      </c>
      <c r="G33" s="42"/>
      <c r="H33" s="20"/>
      <c r="I33" s="20"/>
      <c r="J33" s="20"/>
      <c r="L33" s="20"/>
      <c r="M33" s="22"/>
      <c r="N33" s="20" t="s">
        <v>850</v>
      </c>
      <c r="O33" s="22"/>
      <c r="P33" s="22"/>
      <c r="Q33" s="20"/>
      <c r="R33" s="71"/>
    </row>
    <row r="34" spans="4:18" s="57" customFormat="1" ht="391.5" customHeight="1">
      <c r="D34" s="369"/>
      <c r="E34" s="53"/>
      <c r="F34" s="20" t="s">
        <v>422</v>
      </c>
      <c r="G34" s="43" t="s">
        <v>539</v>
      </c>
      <c r="H34" s="20"/>
      <c r="I34" s="20" t="s">
        <v>574</v>
      </c>
      <c r="J34" s="20" t="s">
        <v>575</v>
      </c>
      <c r="L34" s="20"/>
      <c r="M34" s="22"/>
      <c r="N34" s="256"/>
      <c r="O34" s="22"/>
      <c r="P34" s="22"/>
      <c r="Q34" s="70" t="s">
        <v>853</v>
      </c>
      <c r="R34" s="71"/>
    </row>
    <row r="35" spans="4:18" s="57" customFormat="1" ht="409" customHeight="1" thickBot="1">
      <c r="D35" s="371"/>
      <c r="E35" s="66"/>
      <c r="F35" s="67" t="s">
        <v>67</v>
      </c>
      <c r="G35" s="258" t="s">
        <v>540</v>
      </c>
      <c r="H35" s="67" t="s">
        <v>576</v>
      </c>
      <c r="I35" s="67"/>
      <c r="J35" s="67" t="s">
        <v>577</v>
      </c>
      <c r="K35" s="60"/>
      <c r="L35" s="67"/>
      <c r="M35" s="257"/>
      <c r="N35" s="242"/>
      <c r="O35" s="257"/>
      <c r="P35" s="257"/>
      <c r="Q35" s="67" t="s">
        <v>854</v>
      </c>
      <c r="R35" s="73"/>
    </row>
    <row r="36" spans="4:18" s="57" customFormat="1" ht="36" customHeight="1">
      <c r="D36" s="369" t="s">
        <v>402</v>
      </c>
      <c r="E36" s="53"/>
      <c r="F36" s="20" t="s">
        <v>423</v>
      </c>
      <c r="G36" s="20"/>
      <c r="H36" s="20"/>
      <c r="I36" s="20"/>
      <c r="J36" s="20"/>
      <c r="L36" s="20" t="s">
        <v>578</v>
      </c>
      <c r="M36" s="22"/>
      <c r="N36" s="20"/>
      <c r="O36" s="22"/>
      <c r="P36" s="22"/>
      <c r="Q36" s="71"/>
      <c r="R36" s="71"/>
    </row>
    <row r="37" spans="4:18" s="57" customFormat="1" ht="170.5" customHeight="1">
      <c r="D37" s="369"/>
      <c r="E37" s="53"/>
      <c r="F37" s="20" t="s">
        <v>424</v>
      </c>
      <c r="G37" s="20" t="s">
        <v>541</v>
      </c>
      <c r="H37" s="20"/>
      <c r="I37" s="20"/>
      <c r="J37" s="20" t="s">
        <v>579</v>
      </c>
      <c r="L37" s="59"/>
      <c r="M37" s="22"/>
      <c r="N37" s="61" t="s">
        <v>855</v>
      </c>
      <c r="O37" s="22"/>
      <c r="P37" s="22"/>
      <c r="Q37" s="20" t="s">
        <v>856</v>
      </c>
      <c r="R37" s="71"/>
    </row>
    <row r="38" spans="4:18" s="57" customFormat="1" ht="172.5">
      <c r="D38" s="369"/>
      <c r="E38" s="53"/>
      <c r="F38" s="20" t="s">
        <v>425</v>
      </c>
      <c r="G38" s="20" t="s">
        <v>542</v>
      </c>
      <c r="H38" s="20" t="s">
        <v>580</v>
      </c>
      <c r="I38" s="20"/>
      <c r="J38" s="32" t="s">
        <v>581</v>
      </c>
      <c r="L38" s="43" t="s">
        <v>857</v>
      </c>
      <c r="M38" s="22"/>
      <c r="N38" s="61" t="s">
        <v>858</v>
      </c>
      <c r="O38" s="22"/>
      <c r="P38" s="22"/>
      <c r="Q38" s="20"/>
      <c r="R38" s="70" t="s">
        <v>222</v>
      </c>
    </row>
    <row r="39" spans="4:18" s="57" customFormat="1" ht="49" customHeight="1">
      <c r="D39" s="369"/>
      <c r="E39" s="53"/>
      <c r="F39" s="267" t="s">
        <v>426</v>
      </c>
      <c r="G39" s="267"/>
      <c r="H39" s="267"/>
      <c r="I39" s="267"/>
      <c r="J39" s="61"/>
      <c r="L39" s="267" t="s">
        <v>426</v>
      </c>
      <c r="M39" s="22"/>
      <c r="N39" s="20"/>
      <c r="O39" s="22"/>
      <c r="P39" s="22"/>
      <c r="Q39" s="20"/>
      <c r="R39" s="71"/>
    </row>
    <row r="40" spans="4:18" s="57" customFormat="1" ht="14.5" customHeight="1">
      <c r="D40" s="369"/>
      <c r="E40" s="53"/>
      <c r="F40" s="267" t="s">
        <v>427</v>
      </c>
      <c r="G40" s="267"/>
      <c r="H40" s="267"/>
      <c r="I40" s="267"/>
      <c r="J40" s="61"/>
      <c r="L40" s="267" t="s">
        <v>427</v>
      </c>
      <c r="M40" s="22"/>
      <c r="N40" s="20"/>
      <c r="O40" s="22"/>
      <c r="P40" s="22"/>
      <c r="Q40" s="20"/>
      <c r="R40" s="71"/>
    </row>
    <row r="41" spans="4:18" s="57" customFormat="1" ht="34.5">
      <c r="D41" s="369"/>
      <c r="E41" s="53"/>
      <c r="F41" s="267" t="s">
        <v>428</v>
      </c>
      <c r="G41" s="267"/>
      <c r="H41" s="267"/>
      <c r="I41" s="267"/>
      <c r="J41" s="61"/>
      <c r="L41" s="267" t="s">
        <v>428</v>
      </c>
      <c r="M41" s="22"/>
      <c r="N41" s="20"/>
      <c r="O41" s="22"/>
      <c r="P41" s="22"/>
      <c r="Q41" s="20"/>
      <c r="R41" s="71"/>
    </row>
    <row r="42" spans="4:18" s="57" customFormat="1" ht="46">
      <c r="D42" s="369"/>
      <c r="E42" s="53"/>
      <c r="F42" s="20" t="s">
        <v>429</v>
      </c>
      <c r="G42" s="20"/>
      <c r="H42" s="20" t="s">
        <v>728</v>
      </c>
      <c r="I42" s="20"/>
      <c r="J42" s="32" t="s">
        <v>582</v>
      </c>
      <c r="L42" s="43"/>
      <c r="M42" s="22"/>
      <c r="N42" s="20" t="s">
        <v>859</v>
      </c>
      <c r="O42" s="22"/>
      <c r="P42" s="22"/>
      <c r="Q42" s="20" t="s">
        <v>260</v>
      </c>
      <c r="R42" s="71"/>
    </row>
    <row r="43" spans="4:18" s="57" customFormat="1" ht="23">
      <c r="D43" s="369"/>
      <c r="E43" s="53"/>
      <c r="F43" s="43" t="s">
        <v>430</v>
      </c>
      <c r="G43" s="43"/>
      <c r="H43" s="43"/>
      <c r="I43" s="43"/>
      <c r="J43" s="260"/>
      <c r="K43" s="259"/>
      <c r="L43" s="43" t="s">
        <v>430</v>
      </c>
      <c r="M43" s="22"/>
      <c r="N43" s="20"/>
      <c r="O43" s="22"/>
      <c r="P43" s="22"/>
      <c r="Q43" s="20"/>
      <c r="R43" s="71"/>
    </row>
    <row r="44" spans="4:18" s="57" customFormat="1" ht="69">
      <c r="D44" s="369"/>
      <c r="E44" s="53"/>
      <c r="F44" s="20" t="s">
        <v>431</v>
      </c>
      <c r="G44" s="43" t="s">
        <v>543</v>
      </c>
      <c r="H44" s="20" t="s">
        <v>729</v>
      </c>
      <c r="I44" s="20" t="s">
        <v>583</v>
      </c>
      <c r="J44" s="20" t="s">
        <v>584</v>
      </c>
      <c r="L44" s="42"/>
      <c r="M44" s="22"/>
      <c r="N44" s="20" t="s">
        <v>860</v>
      </c>
      <c r="O44" s="22"/>
      <c r="P44" s="22"/>
      <c r="Q44" s="70" t="s">
        <v>259</v>
      </c>
      <c r="R44" s="71"/>
    </row>
    <row r="45" spans="4:18" s="57" customFormat="1" ht="289.5" customHeight="1">
      <c r="D45" s="369"/>
      <c r="E45" s="53"/>
      <c r="F45" s="20" t="s">
        <v>432</v>
      </c>
      <c r="G45" s="42"/>
      <c r="H45" s="43" t="s">
        <v>730</v>
      </c>
      <c r="I45" s="20"/>
      <c r="J45" s="20" t="s">
        <v>585</v>
      </c>
      <c r="L45" s="20"/>
      <c r="M45" s="22"/>
      <c r="N45" s="20" t="s">
        <v>861</v>
      </c>
      <c r="O45" s="22"/>
      <c r="P45" s="22"/>
      <c r="Q45" s="20" t="s">
        <v>862</v>
      </c>
      <c r="R45" s="71"/>
    </row>
    <row r="46" spans="4:18" s="57" customFormat="1" ht="40.5" customHeight="1">
      <c r="D46" s="369"/>
      <c r="E46" s="53"/>
      <c r="F46" s="20" t="s">
        <v>433</v>
      </c>
      <c r="G46" s="20"/>
      <c r="H46" s="20"/>
      <c r="I46" s="20"/>
      <c r="J46" s="20"/>
      <c r="L46" s="20" t="s">
        <v>433</v>
      </c>
      <c r="M46" s="22"/>
      <c r="N46" s="20"/>
      <c r="O46" s="22"/>
      <c r="P46" s="22"/>
      <c r="Q46" s="20"/>
      <c r="R46" s="71"/>
    </row>
    <row r="47" spans="4:18" s="57" customFormat="1" ht="253">
      <c r="D47" s="369"/>
      <c r="E47" s="53"/>
      <c r="F47" s="20" t="s">
        <v>434</v>
      </c>
      <c r="G47" s="59"/>
      <c r="H47" s="43" t="s">
        <v>731</v>
      </c>
      <c r="I47" s="20"/>
      <c r="J47" s="70" t="s">
        <v>586</v>
      </c>
      <c r="L47" s="20"/>
      <c r="M47" s="22"/>
      <c r="N47" s="20"/>
      <c r="O47" s="22"/>
      <c r="P47" s="22"/>
      <c r="Q47" s="20"/>
      <c r="R47" s="70" t="s">
        <v>262</v>
      </c>
    </row>
    <row r="48" spans="4:18" s="57" customFormat="1" ht="46">
      <c r="D48" s="369"/>
      <c r="E48" s="53"/>
      <c r="F48" s="50" t="s">
        <v>435</v>
      </c>
      <c r="G48" s="20"/>
      <c r="H48" s="20" t="s">
        <v>732</v>
      </c>
      <c r="I48" s="20"/>
      <c r="J48" s="20"/>
      <c r="L48" s="20" t="s">
        <v>435</v>
      </c>
      <c r="M48" s="22"/>
      <c r="N48" s="20" t="s">
        <v>863</v>
      </c>
      <c r="O48" s="22"/>
      <c r="P48" s="22"/>
      <c r="Q48" s="20" t="s">
        <v>864</v>
      </c>
      <c r="R48" s="71"/>
    </row>
    <row r="49" spans="4:18" s="57" customFormat="1" ht="23">
      <c r="D49" s="369"/>
      <c r="E49" s="53"/>
      <c r="F49" s="20" t="s">
        <v>436</v>
      </c>
      <c r="G49" s="20"/>
      <c r="H49" s="20" t="s">
        <v>587</v>
      </c>
      <c r="I49" s="20"/>
      <c r="J49" s="20"/>
      <c r="L49" s="20"/>
      <c r="M49" s="22"/>
      <c r="N49" s="20"/>
      <c r="O49" s="22"/>
      <c r="P49" s="22"/>
      <c r="Q49" s="20"/>
      <c r="R49" s="71"/>
    </row>
    <row r="50" spans="4:18" s="57" customFormat="1" ht="23">
      <c r="D50" s="369"/>
      <c r="E50" s="53"/>
      <c r="F50" s="43" t="s">
        <v>437</v>
      </c>
      <c r="G50" s="43"/>
      <c r="H50" s="43"/>
      <c r="I50" s="43"/>
      <c r="J50" s="43"/>
      <c r="K50" s="259"/>
      <c r="L50" s="43" t="s">
        <v>437</v>
      </c>
      <c r="M50" s="22"/>
      <c r="N50" s="20"/>
      <c r="O50" s="22"/>
      <c r="P50" s="22"/>
      <c r="Q50" s="20"/>
      <c r="R50" s="71"/>
    </row>
    <row r="51" spans="4:18" s="57" customFormat="1" ht="207">
      <c r="D51" s="369"/>
      <c r="E51" s="53"/>
      <c r="F51" s="20" t="s">
        <v>438</v>
      </c>
      <c r="G51" s="20"/>
      <c r="H51" s="20"/>
      <c r="I51" s="20" t="s">
        <v>588</v>
      </c>
      <c r="J51" s="20" t="s">
        <v>589</v>
      </c>
      <c r="L51" s="20"/>
      <c r="M51" s="22"/>
      <c r="N51" s="20" t="s">
        <v>865</v>
      </c>
      <c r="O51" s="22"/>
      <c r="P51" s="22"/>
      <c r="Q51" s="61" t="s">
        <v>866</v>
      </c>
      <c r="R51" s="71"/>
    </row>
    <row r="52" spans="4:18" s="57" customFormat="1" ht="78" customHeight="1">
      <c r="D52" s="369"/>
      <c r="E52" s="53"/>
      <c r="F52" s="20" t="s">
        <v>439</v>
      </c>
      <c r="G52" s="20"/>
      <c r="H52" s="20"/>
      <c r="I52" s="61"/>
      <c r="J52" s="20" t="s">
        <v>590</v>
      </c>
      <c r="L52" s="20"/>
      <c r="M52" s="22"/>
      <c r="N52" s="20"/>
      <c r="O52" s="22"/>
      <c r="P52" s="22"/>
      <c r="Q52" s="20"/>
      <c r="R52" s="71"/>
    </row>
    <row r="53" spans="4:18" s="57" customFormat="1" ht="84.5" customHeight="1">
      <c r="D53" s="369"/>
      <c r="E53" s="53"/>
      <c r="F53" s="20" t="s">
        <v>440</v>
      </c>
      <c r="G53" s="20"/>
      <c r="H53" s="20"/>
      <c r="I53" s="20" t="s">
        <v>591</v>
      </c>
      <c r="J53" s="20"/>
      <c r="L53" s="20"/>
      <c r="M53" s="22"/>
      <c r="N53" s="20"/>
      <c r="O53" s="22"/>
      <c r="P53" s="22"/>
      <c r="Q53" s="20"/>
      <c r="R53" s="71"/>
    </row>
    <row r="54" spans="4:18" s="57" customFormat="1" ht="23">
      <c r="D54" s="369"/>
      <c r="E54" s="53"/>
      <c r="F54" s="43" t="s">
        <v>441</v>
      </c>
      <c r="G54" s="43"/>
      <c r="H54" s="43"/>
      <c r="I54" s="43"/>
      <c r="J54" s="43"/>
      <c r="K54" s="259"/>
      <c r="L54" s="43" t="s">
        <v>441</v>
      </c>
      <c r="M54" s="22"/>
      <c r="N54" s="20"/>
      <c r="O54" s="22"/>
      <c r="P54" s="22"/>
      <c r="Q54" s="20"/>
      <c r="R54" s="71"/>
    </row>
    <row r="55" spans="4:18" s="57" customFormat="1" ht="34.5">
      <c r="D55" s="369"/>
      <c r="E55" s="53"/>
      <c r="F55" s="20" t="s">
        <v>442</v>
      </c>
      <c r="G55" s="20"/>
      <c r="H55" s="20" t="s">
        <v>592</v>
      </c>
      <c r="I55" s="20"/>
      <c r="J55" s="20"/>
      <c r="L55" s="20"/>
      <c r="M55" s="22"/>
      <c r="N55" s="20"/>
      <c r="O55" s="22"/>
      <c r="P55" s="22"/>
      <c r="Q55" s="20"/>
      <c r="R55" s="71"/>
    </row>
    <row r="56" spans="4:18" s="57" customFormat="1" ht="46">
      <c r="D56" s="369"/>
      <c r="E56" s="53"/>
      <c r="F56" s="20" t="s">
        <v>443</v>
      </c>
      <c r="G56" s="20"/>
      <c r="H56" s="20"/>
      <c r="I56" s="20"/>
      <c r="J56" s="20"/>
      <c r="L56" s="20" t="s">
        <v>443</v>
      </c>
      <c r="M56" s="22"/>
      <c r="N56" s="20" t="s">
        <v>867</v>
      </c>
      <c r="O56" s="22"/>
      <c r="P56" s="22"/>
      <c r="Q56" s="20"/>
      <c r="R56" s="71"/>
    </row>
    <row r="57" spans="4:18" s="57" customFormat="1" ht="93.5" customHeight="1">
      <c r="D57" s="369"/>
      <c r="E57" s="53"/>
      <c r="F57" s="20" t="s">
        <v>444</v>
      </c>
      <c r="G57" s="20"/>
      <c r="H57" s="20"/>
      <c r="I57" s="20"/>
      <c r="J57" s="20"/>
      <c r="L57" s="20" t="s">
        <v>444</v>
      </c>
      <c r="M57" s="22"/>
      <c r="N57" s="20" t="s">
        <v>868</v>
      </c>
      <c r="O57" s="22"/>
      <c r="P57" s="22"/>
      <c r="Q57" s="20"/>
      <c r="R57" s="70" t="s">
        <v>869</v>
      </c>
    </row>
    <row r="58" spans="4:18" s="57" customFormat="1" ht="56" customHeight="1">
      <c r="D58" s="369"/>
      <c r="E58" s="53"/>
      <c r="F58" s="20" t="s">
        <v>445</v>
      </c>
      <c r="G58" s="20"/>
      <c r="H58" s="20"/>
      <c r="I58" s="20"/>
      <c r="J58" s="20"/>
      <c r="L58" s="20" t="s">
        <v>445</v>
      </c>
      <c r="M58" s="22"/>
      <c r="N58" s="20" t="s">
        <v>870</v>
      </c>
      <c r="O58" s="22"/>
      <c r="P58" s="22"/>
      <c r="Q58" s="70"/>
      <c r="R58" s="70" t="s">
        <v>871</v>
      </c>
    </row>
    <row r="59" spans="4:18" s="57" customFormat="1" ht="115">
      <c r="D59" s="369"/>
      <c r="E59" s="53"/>
      <c r="F59" s="20" t="s">
        <v>446</v>
      </c>
      <c r="G59" s="20"/>
      <c r="H59" s="20"/>
      <c r="I59" s="20"/>
      <c r="J59" s="20"/>
      <c r="L59" s="20" t="s">
        <v>446</v>
      </c>
      <c r="M59" s="22"/>
      <c r="N59" s="20" t="s">
        <v>872</v>
      </c>
      <c r="O59" s="22"/>
      <c r="P59" s="22"/>
      <c r="Q59" s="70" t="s">
        <v>873</v>
      </c>
      <c r="R59" s="71"/>
    </row>
    <row r="60" spans="4:18" s="57" customFormat="1" ht="46">
      <c r="D60" s="369"/>
      <c r="E60" s="53"/>
      <c r="F60" s="20" t="s">
        <v>447</v>
      </c>
      <c r="G60" s="20"/>
      <c r="H60" s="20" t="s">
        <v>593</v>
      </c>
      <c r="I60" s="20"/>
      <c r="J60" s="20"/>
      <c r="L60" s="20"/>
      <c r="M60" s="22"/>
      <c r="N60" s="20"/>
      <c r="O60" s="22"/>
      <c r="P60" s="22"/>
      <c r="Q60" s="20"/>
      <c r="R60" s="71"/>
    </row>
    <row r="61" spans="4:18" s="57" customFormat="1" ht="35" thickBot="1">
      <c r="D61" s="390"/>
      <c r="E61" s="54"/>
      <c r="F61" s="268" t="s">
        <v>448</v>
      </c>
      <c r="G61" s="268" t="s">
        <v>544</v>
      </c>
      <c r="H61" s="268"/>
      <c r="I61" s="268"/>
      <c r="J61" s="268"/>
      <c r="K61" s="269"/>
      <c r="L61" s="268" t="s">
        <v>448</v>
      </c>
      <c r="M61" s="41"/>
      <c r="N61" s="40"/>
      <c r="O61" s="41"/>
      <c r="P61" s="41"/>
      <c r="Q61" s="40"/>
      <c r="R61" s="94"/>
    </row>
    <row r="62" spans="4:18" s="57" customFormat="1" ht="16.5" customHeight="1">
      <c r="D62" s="53"/>
      <c r="E62" s="53"/>
      <c r="F62" s="22"/>
      <c r="G62" s="22"/>
      <c r="H62" s="22"/>
      <c r="I62" s="22"/>
      <c r="J62" s="22"/>
      <c r="L62" s="22"/>
      <c r="M62" s="22"/>
      <c r="N62" s="22"/>
      <c r="O62" s="22"/>
      <c r="P62" s="22"/>
      <c r="Q62" s="22"/>
      <c r="R62" s="69"/>
    </row>
    <row r="63" spans="4:18" s="57" customFormat="1" ht="146" customHeight="1">
      <c r="D63" s="369" t="s">
        <v>403</v>
      </c>
      <c r="E63" s="53"/>
      <c r="F63" s="20" t="s">
        <v>449</v>
      </c>
      <c r="G63" s="43"/>
      <c r="H63" s="20"/>
      <c r="I63" s="20"/>
      <c r="J63" s="20"/>
      <c r="L63" s="20"/>
      <c r="M63" s="22"/>
      <c r="N63" s="20"/>
      <c r="O63" s="22"/>
      <c r="P63" s="22"/>
      <c r="Q63" s="20" t="s">
        <v>874</v>
      </c>
      <c r="R63" s="71"/>
    </row>
    <row r="64" spans="4:18" s="57" customFormat="1" ht="226.5" customHeight="1">
      <c r="D64" s="369"/>
      <c r="E64" s="53"/>
      <c r="F64" s="50" t="s">
        <v>450</v>
      </c>
      <c r="G64" s="43" t="s">
        <v>545</v>
      </c>
      <c r="H64" s="20" t="s">
        <v>594</v>
      </c>
      <c r="I64" s="20" t="s">
        <v>595</v>
      </c>
      <c r="J64" s="43" t="s">
        <v>596</v>
      </c>
      <c r="L64" s="20"/>
      <c r="M64" s="22"/>
      <c r="N64" s="20"/>
      <c r="O64" s="22"/>
      <c r="P64" s="22"/>
      <c r="Q64" s="20" t="s">
        <v>875</v>
      </c>
      <c r="R64" s="71"/>
    </row>
    <row r="65" spans="4:18" s="57" customFormat="1" ht="188.5" customHeight="1">
      <c r="D65" s="369"/>
      <c r="E65" s="53"/>
      <c r="F65" s="50" t="s">
        <v>451</v>
      </c>
      <c r="G65" s="43" t="s">
        <v>546</v>
      </c>
      <c r="H65" s="20" t="s">
        <v>597</v>
      </c>
      <c r="I65" s="20" t="s">
        <v>733</v>
      </c>
      <c r="J65" s="20"/>
      <c r="L65" s="20"/>
      <c r="M65" s="22"/>
      <c r="N65" s="20"/>
      <c r="O65" s="22"/>
      <c r="P65" s="22"/>
      <c r="Q65" s="20" t="s">
        <v>876</v>
      </c>
      <c r="R65" s="71"/>
    </row>
    <row r="66" spans="4:18" s="57" customFormat="1" ht="195.5">
      <c r="D66" s="369"/>
      <c r="E66" s="53"/>
      <c r="F66" s="43" t="s">
        <v>452</v>
      </c>
      <c r="G66" s="43"/>
      <c r="H66" s="43"/>
      <c r="I66" s="43" t="s">
        <v>598</v>
      </c>
      <c r="J66" s="43"/>
      <c r="K66" s="259"/>
      <c r="L66" s="43" t="s">
        <v>877</v>
      </c>
      <c r="M66" s="22"/>
      <c r="N66" s="20"/>
      <c r="O66" s="22"/>
      <c r="P66" s="22"/>
      <c r="Q66" s="20"/>
      <c r="R66" s="71"/>
    </row>
    <row r="67" spans="4:18" s="57" customFormat="1" ht="69">
      <c r="D67" s="369"/>
      <c r="E67" s="53"/>
      <c r="F67" s="43" t="s">
        <v>453</v>
      </c>
      <c r="G67" s="43"/>
      <c r="H67" s="43"/>
      <c r="I67" s="43"/>
      <c r="J67" s="43"/>
      <c r="K67" s="259"/>
      <c r="L67" s="43" t="s">
        <v>878</v>
      </c>
      <c r="M67" s="22"/>
      <c r="N67" s="20"/>
      <c r="O67" s="22"/>
      <c r="P67" s="22"/>
      <c r="Q67" s="20"/>
      <c r="R67" s="71"/>
    </row>
    <row r="68" spans="4:18" s="57" customFormat="1" ht="287.5">
      <c r="D68" s="369"/>
      <c r="E68" s="53"/>
      <c r="F68" s="43" t="s">
        <v>454</v>
      </c>
      <c r="G68" s="43"/>
      <c r="H68" s="43"/>
      <c r="I68" s="43" t="s">
        <v>599</v>
      </c>
      <c r="J68" s="43" t="s">
        <v>734</v>
      </c>
      <c r="K68" s="259"/>
      <c r="L68" s="43" t="s">
        <v>879</v>
      </c>
      <c r="M68" s="22"/>
      <c r="N68" s="20"/>
      <c r="O68" s="22"/>
      <c r="P68" s="22"/>
      <c r="Q68" s="20" t="s">
        <v>880</v>
      </c>
      <c r="R68" s="71"/>
    </row>
    <row r="69" spans="4:18" s="57" customFormat="1" ht="57.5">
      <c r="D69" s="369"/>
      <c r="E69" s="53"/>
      <c r="F69" s="43" t="s">
        <v>455</v>
      </c>
      <c r="G69" s="43"/>
      <c r="H69" s="43"/>
      <c r="I69" s="43"/>
      <c r="J69" s="43"/>
      <c r="K69" s="259"/>
      <c r="L69" s="43" t="s">
        <v>455</v>
      </c>
      <c r="M69" s="22"/>
      <c r="N69" s="20" t="s">
        <v>881</v>
      </c>
      <c r="O69" s="22"/>
      <c r="P69" s="22"/>
      <c r="Q69" s="20"/>
      <c r="R69" s="71"/>
    </row>
    <row r="70" spans="4:18" s="57" customFormat="1" ht="335.5" customHeight="1">
      <c r="D70" s="369"/>
      <c r="E70" s="53"/>
      <c r="F70" s="43" t="s">
        <v>456</v>
      </c>
      <c r="G70" s="43"/>
      <c r="H70" s="43" t="s">
        <v>600</v>
      </c>
      <c r="I70" s="43" t="s">
        <v>735</v>
      </c>
      <c r="J70" s="43" t="s">
        <v>601</v>
      </c>
      <c r="K70" s="259"/>
      <c r="L70" s="43"/>
      <c r="M70" s="22"/>
      <c r="N70" s="20"/>
      <c r="O70" s="22"/>
      <c r="P70" s="22"/>
      <c r="Q70" s="20" t="s">
        <v>882</v>
      </c>
      <c r="R70" s="71"/>
    </row>
    <row r="71" spans="4:18" s="57" customFormat="1" ht="23">
      <c r="D71" s="369"/>
      <c r="E71" s="53"/>
      <c r="F71" s="43" t="s">
        <v>457</v>
      </c>
      <c r="G71" s="43"/>
      <c r="H71" s="43"/>
      <c r="I71" s="43"/>
      <c r="J71" s="43"/>
      <c r="K71" s="259"/>
      <c r="L71" s="43" t="s">
        <v>457</v>
      </c>
      <c r="M71" s="22"/>
      <c r="N71" s="20"/>
      <c r="O71" s="22"/>
      <c r="P71" s="22"/>
      <c r="Q71" s="20"/>
      <c r="R71" s="71"/>
    </row>
    <row r="72" spans="4:18" s="57" customFormat="1" ht="23">
      <c r="D72" s="369"/>
      <c r="E72" s="53"/>
      <c r="F72" s="43" t="s">
        <v>458</v>
      </c>
      <c r="G72" s="43"/>
      <c r="H72" s="43"/>
      <c r="I72" s="43"/>
      <c r="J72" s="43"/>
      <c r="K72" s="259"/>
      <c r="L72" s="43" t="s">
        <v>458</v>
      </c>
      <c r="M72" s="22"/>
      <c r="N72" s="20"/>
      <c r="O72" s="22"/>
      <c r="P72" s="22"/>
      <c r="Q72" s="20"/>
      <c r="R72" s="71"/>
    </row>
    <row r="73" spans="4:18" s="57" customFormat="1" ht="44" customHeight="1">
      <c r="D73" s="369"/>
      <c r="E73" s="53"/>
      <c r="F73" s="20" t="s">
        <v>459</v>
      </c>
      <c r="G73" s="20"/>
      <c r="H73" s="20"/>
      <c r="I73" s="20"/>
      <c r="J73" s="20"/>
      <c r="L73" s="20"/>
      <c r="M73" s="22"/>
      <c r="N73" s="20"/>
      <c r="O73" s="22"/>
      <c r="P73" s="22"/>
      <c r="Q73" s="20"/>
      <c r="R73" s="71"/>
    </row>
    <row r="74" spans="4:18" s="57" customFormat="1" ht="317.5" customHeight="1">
      <c r="D74" s="369"/>
      <c r="E74" s="53"/>
      <c r="F74" s="20" t="s">
        <v>460</v>
      </c>
      <c r="G74" s="43" t="s">
        <v>547</v>
      </c>
      <c r="H74" s="20" t="s">
        <v>602</v>
      </c>
      <c r="I74" s="20"/>
      <c r="J74" s="20"/>
      <c r="L74" s="20"/>
      <c r="M74" s="22"/>
      <c r="N74" s="20" t="s">
        <v>883</v>
      </c>
      <c r="O74" s="22"/>
      <c r="P74" s="22"/>
      <c r="Q74" s="20" t="s">
        <v>205</v>
      </c>
      <c r="R74" s="71"/>
    </row>
    <row r="75" spans="4:18" s="57" customFormat="1" ht="247.5" customHeight="1" thickBot="1">
      <c r="D75" s="371"/>
      <c r="E75" s="53"/>
      <c r="F75" s="50" t="s">
        <v>461</v>
      </c>
      <c r="G75" s="43" t="s">
        <v>548</v>
      </c>
      <c r="H75" s="20" t="s">
        <v>603</v>
      </c>
      <c r="I75" s="20" t="s">
        <v>604</v>
      </c>
      <c r="J75" s="20"/>
      <c r="L75" s="67" t="s">
        <v>461</v>
      </c>
      <c r="M75" s="22"/>
      <c r="N75" s="20"/>
      <c r="O75" s="22"/>
      <c r="P75" s="22"/>
      <c r="Q75" s="20" t="s">
        <v>852</v>
      </c>
      <c r="R75" s="71"/>
    </row>
    <row r="76" spans="4:18" s="57" customFormat="1" ht="11.5">
      <c r="D76" s="55"/>
      <c r="E76" s="55"/>
      <c r="F76" s="49"/>
      <c r="G76" s="49"/>
      <c r="H76" s="49"/>
      <c r="I76" s="49"/>
      <c r="J76" s="49"/>
      <c r="K76" s="58"/>
      <c r="L76" s="22"/>
      <c r="M76" s="49"/>
      <c r="N76" s="49"/>
      <c r="O76" s="49"/>
      <c r="P76" s="49"/>
      <c r="Q76" s="49"/>
      <c r="R76" s="95"/>
    </row>
    <row r="77" spans="4:18" s="57" customFormat="1" ht="409" customHeight="1">
      <c r="D77" s="369" t="s">
        <v>404</v>
      </c>
      <c r="E77" s="53"/>
      <c r="F77" s="43" t="s">
        <v>462</v>
      </c>
      <c r="G77" s="43" t="s">
        <v>561</v>
      </c>
      <c r="H77" s="20" t="s">
        <v>605</v>
      </c>
      <c r="I77" s="20" t="s">
        <v>606</v>
      </c>
      <c r="J77" s="20" t="s">
        <v>736</v>
      </c>
      <c r="L77" s="77"/>
      <c r="M77" s="22"/>
      <c r="N77" s="20"/>
      <c r="O77" s="22"/>
      <c r="P77" s="22"/>
      <c r="Q77" s="20" t="s">
        <v>884</v>
      </c>
      <c r="R77" s="71"/>
    </row>
    <row r="78" spans="4:18" s="57" customFormat="1" ht="408.5" customHeight="1">
      <c r="D78" s="369"/>
      <c r="E78" s="53"/>
      <c r="F78" s="20" t="s">
        <v>463</v>
      </c>
      <c r="G78" s="20"/>
      <c r="H78" s="20" t="s">
        <v>607</v>
      </c>
      <c r="I78" s="20" t="s">
        <v>608</v>
      </c>
      <c r="J78" s="20"/>
      <c r="L78" s="20"/>
      <c r="M78" s="22"/>
      <c r="N78" s="20"/>
      <c r="O78" s="22"/>
      <c r="P78" s="22"/>
      <c r="Q78" s="20" t="s">
        <v>885</v>
      </c>
      <c r="R78" s="71"/>
    </row>
    <row r="79" spans="4:18" s="57" customFormat="1" ht="14.5" customHeight="1">
      <c r="D79" s="369"/>
      <c r="E79" s="53"/>
      <c r="F79" s="43" t="s">
        <v>464</v>
      </c>
      <c r="G79" s="43"/>
      <c r="H79" s="43"/>
      <c r="I79" s="43"/>
      <c r="J79" s="43"/>
      <c r="K79" s="259"/>
      <c r="L79" s="43" t="s">
        <v>464</v>
      </c>
      <c r="M79" s="22"/>
      <c r="N79" s="20"/>
      <c r="O79" s="22"/>
      <c r="P79" s="22"/>
      <c r="Q79" s="20"/>
      <c r="R79" s="71"/>
    </row>
    <row r="80" spans="4:18" s="57" customFormat="1" ht="26" customHeight="1">
      <c r="D80" s="369"/>
      <c r="E80" s="53"/>
      <c r="F80" s="43" t="s">
        <v>465</v>
      </c>
      <c r="G80" s="43"/>
      <c r="H80" s="43"/>
      <c r="I80" s="43"/>
      <c r="J80" s="43"/>
      <c r="K80" s="259"/>
      <c r="L80" s="43" t="s">
        <v>465</v>
      </c>
      <c r="M80" s="22"/>
      <c r="N80" s="20"/>
      <c r="O80" s="22"/>
      <c r="P80" s="22"/>
      <c r="Q80" s="20"/>
      <c r="R80" s="71"/>
    </row>
    <row r="81" spans="4:18" s="57" customFormat="1" ht="58.5" customHeight="1">
      <c r="D81" s="369"/>
      <c r="E81" s="53"/>
      <c r="F81" s="252" t="s">
        <v>466</v>
      </c>
      <c r="G81" s="43"/>
      <c r="H81" s="43"/>
      <c r="I81" s="43"/>
      <c r="J81" s="43"/>
      <c r="K81" s="259"/>
      <c r="L81" s="43" t="s">
        <v>466</v>
      </c>
      <c r="M81" s="22"/>
      <c r="N81" s="20"/>
      <c r="O81" s="22"/>
      <c r="P81" s="22"/>
      <c r="Q81" s="20"/>
      <c r="R81" s="71"/>
    </row>
    <row r="82" spans="4:18" s="57" customFormat="1" ht="46.5" customHeight="1">
      <c r="D82" s="369"/>
      <c r="E82" s="53"/>
      <c r="F82" s="252" t="s">
        <v>532</v>
      </c>
      <c r="G82" s="43"/>
      <c r="H82" s="43"/>
      <c r="I82" s="43"/>
      <c r="J82" s="43"/>
      <c r="K82" s="259"/>
      <c r="L82" s="43" t="s">
        <v>532</v>
      </c>
      <c r="M82" s="22"/>
      <c r="N82" s="20"/>
      <c r="O82" s="22"/>
      <c r="P82" s="22"/>
      <c r="Q82" s="20"/>
      <c r="R82" s="71"/>
    </row>
    <row r="83" spans="4:18" s="57" customFormat="1" ht="11.5">
      <c r="D83" s="369"/>
      <c r="E83" s="53"/>
      <c r="F83" s="43" t="s">
        <v>467</v>
      </c>
      <c r="G83" s="43"/>
      <c r="H83" s="43"/>
      <c r="I83" s="43"/>
      <c r="J83" s="43"/>
      <c r="K83" s="259"/>
      <c r="L83" s="43" t="s">
        <v>467</v>
      </c>
      <c r="M83" s="22"/>
      <c r="N83" s="20"/>
      <c r="O83" s="22"/>
      <c r="P83" s="22"/>
      <c r="Q83" s="20"/>
      <c r="R83" s="71"/>
    </row>
    <row r="84" spans="4:18" s="57" customFormat="1" ht="23">
      <c r="D84" s="369"/>
      <c r="E84" s="53"/>
      <c r="F84" s="43" t="s">
        <v>468</v>
      </c>
      <c r="G84" s="43"/>
      <c r="H84" s="43"/>
      <c r="I84" s="43"/>
      <c r="J84" s="43"/>
      <c r="K84" s="259"/>
      <c r="L84" s="43" t="s">
        <v>468</v>
      </c>
      <c r="M84" s="22"/>
      <c r="N84" s="20"/>
      <c r="O84" s="22"/>
      <c r="P84" s="22"/>
      <c r="Q84" s="20"/>
      <c r="R84" s="71"/>
    </row>
    <row r="85" spans="4:18" s="57" customFormat="1" ht="11.5">
      <c r="D85" s="369"/>
      <c r="E85" s="53"/>
      <c r="F85" s="43" t="s">
        <v>469</v>
      </c>
      <c r="G85" s="43"/>
      <c r="H85" s="43"/>
      <c r="I85" s="43"/>
      <c r="J85" s="43"/>
      <c r="K85" s="259"/>
      <c r="L85" s="43" t="s">
        <v>469</v>
      </c>
      <c r="M85" s="22"/>
      <c r="N85" s="20"/>
      <c r="O85" s="22"/>
      <c r="P85" s="22"/>
      <c r="Q85" s="20"/>
      <c r="R85" s="71"/>
    </row>
    <row r="86" spans="4:18" s="57" customFormat="1" ht="168" customHeight="1">
      <c r="D86" s="369"/>
      <c r="E86" s="53"/>
      <c r="F86" s="43" t="s">
        <v>470</v>
      </c>
      <c r="G86" s="43"/>
      <c r="H86" s="43"/>
      <c r="I86" s="43"/>
      <c r="J86" s="43"/>
      <c r="K86" s="259"/>
      <c r="L86" s="43" t="s">
        <v>470</v>
      </c>
      <c r="M86" s="22"/>
      <c r="N86" s="20" t="s">
        <v>886</v>
      </c>
      <c r="O86" s="22"/>
      <c r="P86" s="22"/>
      <c r="Q86" s="20" t="s">
        <v>256</v>
      </c>
      <c r="R86" s="71"/>
    </row>
    <row r="87" spans="4:18" s="57" customFormat="1" ht="189" customHeight="1">
      <c r="D87" s="369"/>
      <c r="E87" s="53"/>
      <c r="F87" s="43" t="s">
        <v>471</v>
      </c>
      <c r="G87" s="20"/>
      <c r="H87" s="20"/>
      <c r="I87" s="20"/>
      <c r="J87" s="20" t="s">
        <v>737</v>
      </c>
      <c r="L87" s="77"/>
      <c r="M87" s="22"/>
      <c r="N87" s="20"/>
      <c r="O87" s="22"/>
      <c r="P87" s="22"/>
      <c r="Q87" s="20" t="s">
        <v>887</v>
      </c>
      <c r="R87" s="71"/>
    </row>
    <row r="88" spans="4:18" s="57" customFormat="1" ht="195.5" customHeight="1">
      <c r="D88" s="369"/>
      <c r="E88" s="53"/>
      <c r="F88" s="20" t="s">
        <v>472</v>
      </c>
      <c r="G88" s="20" t="s">
        <v>549</v>
      </c>
      <c r="H88" s="20"/>
      <c r="I88" s="20"/>
      <c r="J88" s="20" t="s">
        <v>609</v>
      </c>
      <c r="L88" s="20"/>
      <c r="M88" s="22"/>
      <c r="N88" s="76"/>
      <c r="O88" s="22"/>
      <c r="P88" s="22"/>
      <c r="Q88" s="20" t="s">
        <v>888</v>
      </c>
      <c r="R88" s="71"/>
    </row>
    <row r="89" spans="4:18" s="57" customFormat="1" ht="23">
      <c r="D89" s="369"/>
      <c r="E89" s="53"/>
      <c r="F89" s="43" t="s">
        <v>473</v>
      </c>
      <c r="G89" s="43"/>
      <c r="H89" s="43"/>
      <c r="I89" s="43"/>
      <c r="J89" s="43"/>
      <c r="K89" s="259"/>
      <c r="L89" s="43" t="s">
        <v>473</v>
      </c>
      <c r="M89" s="22"/>
      <c r="N89" s="20"/>
      <c r="O89" s="22"/>
      <c r="P89" s="22"/>
      <c r="Q89" s="20"/>
      <c r="R89" s="71"/>
    </row>
    <row r="90" spans="4:18" s="57" customFormat="1" ht="34.5">
      <c r="D90" s="369"/>
      <c r="E90" s="53"/>
      <c r="F90" s="43" t="s">
        <v>474</v>
      </c>
      <c r="G90" s="43"/>
      <c r="H90" s="43"/>
      <c r="I90" s="43" t="s">
        <v>22</v>
      </c>
      <c r="J90" s="43"/>
      <c r="K90" s="259"/>
      <c r="L90" s="43" t="s">
        <v>474</v>
      </c>
      <c r="M90" s="22"/>
      <c r="N90" s="20"/>
      <c r="O90" s="22"/>
      <c r="P90" s="22"/>
      <c r="Q90" s="20"/>
      <c r="R90" s="71"/>
    </row>
    <row r="91" spans="4:18" s="57" customFormat="1" ht="267.5" customHeight="1">
      <c r="D91" s="369"/>
      <c r="E91" s="53"/>
      <c r="F91" s="252" t="s">
        <v>475</v>
      </c>
      <c r="G91" s="20"/>
      <c r="H91" s="20"/>
      <c r="I91" s="20"/>
      <c r="J91" s="20"/>
      <c r="L91" s="43" t="s">
        <v>475</v>
      </c>
      <c r="M91" s="22"/>
      <c r="N91" s="20" t="s">
        <v>889</v>
      </c>
      <c r="O91" s="22"/>
      <c r="P91" s="22"/>
      <c r="Q91" s="20"/>
      <c r="R91" s="71"/>
    </row>
    <row r="92" spans="4:18" s="57" customFormat="1" ht="11.5">
      <c r="D92" s="369"/>
      <c r="E92" s="53"/>
      <c r="F92" s="43" t="s">
        <v>476</v>
      </c>
      <c r="G92" s="43"/>
      <c r="H92" s="43"/>
      <c r="I92" s="43"/>
      <c r="J92" s="43"/>
      <c r="K92" s="259"/>
      <c r="L92" s="43" t="s">
        <v>476</v>
      </c>
      <c r="M92" s="22"/>
      <c r="N92" s="20"/>
      <c r="O92" s="22"/>
      <c r="P92" s="22"/>
      <c r="Q92" s="20"/>
      <c r="R92" s="71"/>
    </row>
    <row r="93" spans="4:18" s="57" customFormat="1" ht="132" customHeight="1">
      <c r="D93" s="369"/>
      <c r="E93" s="53"/>
      <c r="F93" s="50" t="s">
        <v>477</v>
      </c>
      <c r="G93" s="20" t="s">
        <v>550</v>
      </c>
      <c r="H93" s="20" t="s">
        <v>610</v>
      </c>
      <c r="I93" s="20"/>
      <c r="J93" s="20"/>
      <c r="L93" s="20" t="s">
        <v>477</v>
      </c>
      <c r="M93" s="22"/>
      <c r="N93" s="20" t="s">
        <v>890</v>
      </c>
      <c r="O93" s="22"/>
      <c r="P93" s="22"/>
      <c r="Q93" s="20" t="s">
        <v>223</v>
      </c>
      <c r="R93" s="71"/>
    </row>
    <row r="94" spans="4:18" s="57" customFormat="1" ht="362" customHeight="1">
      <c r="D94" s="369"/>
      <c r="E94" s="53"/>
      <c r="F94" s="20" t="s">
        <v>474</v>
      </c>
      <c r="G94" s="20" t="s">
        <v>551</v>
      </c>
      <c r="H94" s="20" t="s">
        <v>611</v>
      </c>
      <c r="I94" s="20" t="s">
        <v>612</v>
      </c>
      <c r="J94" s="20" t="s">
        <v>613</v>
      </c>
      <c r="L94" s="20"/>
      <c r="M94" s="22"/>
      <c r="N94" s="61"/>
      <c r="O94" s="22"/>
      <c r="P94" s="22"/>
      <c r="Q94" s="20" t="s">
        <v>891</v>
      </c>
      <c r="R94" s="71"/>
    </row>
    <row r="95" spans="4:18" s="57" customFormat="1" ht="11.5">
      <c r="D95" s="369"/>
      <c r="E95" s="53"/>
      <c r="F95" s="43" t="s">
        <v>478</v>
      </c>
      <c r="G95" s="43"/>
      <c r="H95" s="43"/>
      <c r="I95" s="43"/>
      <c r="J95" s="43"/>
      <c r="K95" s="259"/>
      <c r="L95" s="43" t="s">
        <v>478</v>
      </c>
      <c r="M95" s="22"/>
      <c r="N95" s="20"/>
      <c r="O95" s="22"/>
      <c r="P95" s="22"/>
      <c r="Q95" s="20"/>
      <c r="R95" s="71"/>
    </row>
    <row r="96" spans="4:18" s="57" customFormat="1" ht="69">
      <c r="D96" s="369"/>
      <c r="E96" s="53"/>
      <c r="F96" s="43" t="s">
        <v>479</v>
      </c>
      <c r="G96" s="43" t="s">
        <v>552</v>
      </c>
      <c r="H96" s="43"/>
      <c r="I96" s="43"/>
      <c r="J96" s="43"/>
      <c r="K96" s="259"/>
      <c r="L96" s="43"/>
      <c r="M96" s="22"/>
      <c r="N96" s="61" t="s">
        <v>892</v>
      </c>
      <c r="O96" s="22"/>
      <c r="P96" s="22"/>
      <c r="Q96" s="20"/>
      <c r="R96" s="71"/>
    </row>
    <row r="97" spans="4:18" s="57" customFormat="1" ht="34.5">
      <c r="D97" s="369"/>
      <c r="E97" s="53"/>
      <c r="F97" s="43" t="s">
        <v>480</v>
      </c>
      <c r="G97" s="43"/>
      <c r="H97" s="43" t="s">
        <v>614</v>
      </c>
      <c r="I97" s="43"/>
      <c r="J97" s="43"/>
      <c r="K97" s="259"/>
      <c r="L97" s="43"/>
      <c r="M97" s="22"/>
      <c r="N97" s="20"/>
      <c r="O97" s="22"/>
      <c r="P97" s="22"/>
      <c r="Q97" s="20"/>
      <c r="R97" s="71"/>
    </row>
    <row r="98" spans="4:18" s="57" customFormat="1" ht="52" customHeight="1">
      <c r="D98" s="369"/>
      <c r="E98" s="53"/>
      <c r="F98" s="43" t="s">
        <v>481</v>
      </c>
      <c r="G98" s="43"/>
      <c r="H98" s="43"/>
      <c r="I98" s="59"/>
      <c r="J98" s="43"/>
      <c r="K98" s="259"/>
      <c r="L98" s="43" t="s">
        <v>481</v>
      </c>
      <c r="M98" s="22"/>
      <c r="N98" s="20"/>
      <c r="O98" s="22"/>
      <c r="P98" s="22"/>
      <c r="Q98" s="20"/>
      <c r="R98" s="71"/>
    </row>
    <row r="99" spans="4:18" s="57" customFormat="1" ht="409.6" thickBot="1">
      <c r="D99" s="371"/>
      <c r="E99" s="53"/>
      <c r="F99" s="20" t="s">
        <v>482</v>
      </c>
      <c r="G99" s="20"/>
      <c r="H99" s="20" t="s">
        <v>615</v>
      </c>
      <c r="I99" s="20"/>
      <c r="J99" s="20" t="s">
        <v>621</v>
      </c>
      <c r="L99" s="67"/>
      <c r="M99" s="22"/>
      <c r="N99" s="20"/>
      <c r="O99" s="22"/>
      <c r="P99" s="22"/>
      <c r="Q99" s="20" t="s">
        <v>893</v>
      </c>
      <c r="R99" s="71"/>
    </row>
    <row r="100" spans="4:18" s="57" customFormat="1" ht="11.5">
      <c r="D100" s="55"/>
      <c r="E100" s="55"/>
      <c r="F100" s="49"/>
      <c r="G100" s="49"/>
      <c r="H100" s="49"/>
      <c r="I100" s="49"/>
      <c r="J100" s="49"/>
      <c r="K100" s="58"/>
      <c r="L100" s="22"/>
      <c r="M100" s="49"/>
      <c r="N100" s="49"/>
      <c r="O100" s="49"/>
      <c r="P100" s="49"/>
      <c r="Q100" s="49"/>
      <c r="R100" s="95"/>
    </row>
    <row r="101" spans="4:18" s="57" customFormat="1" ht="57.5" customHeight="1">
      <c r="D101" s="369" t="s">
        <v>405</v>
      </c>
      <c r="E101" s="53"/>
      <c r="F101" s="217" t="s">
        <v>483</v>
      </c>
      <c r="G101" s="20"/>
      <c r="H101" s="20"/>
      <c r="I101" s="20"/>
      <c r="J101" s="20"/>
      <c r="L101" s="217" t="s">
        <v>483</v>
      </c>
      <c r="M101" s="22"/>
      <c r="N101" s="20"/>
      <c r="O101" s="22"/>
      <c r="P101" s="22"/>
      <c r="Q101" s="20"/>
      <c r="R101" s="71"/>
    </row>
    <row r="102" spans="4:18" s="57" customFormat="1" ht="315" customHeight="1">
      <c r="D102" s="369"/>
      <c r="E102" s="53"/>
      <c r="F102" s="271" t="s">
        <v>484</v>
      </c>
      <c r="G102" s="20" t="s">
        <v>553</v>
      </c>
      <c r="H102" s="20"/>
      <c r="I102" s="20" t="s">
        <v>616</v>
      </c>
      <c r="J102" s="20"/>
      <c r="L102" s="20" t="s">
        <v>484</v>
      </c>
      <c r="M102" s="22"/>
      <c r="N102" s="20"/>
      <c r="O102" s="22"/>
      <c r="P102" s="22"/>
      <c r="Q102" s="20" t="s">
        <v>894</v>
      </c>
      <c r="R102" s="70" t="s">
        <v>895</v>
      </c>
    </row>
    <row r="103" spans="4:18" s="57" customFormat="1" ht="44.5" customHeight="1">
      <c r="D103" s="369"/>
      <c r="E103" s="53"/>
      <c r="F103" s="56" t="s">
        <v>485</v>
      </c>
      <c r="G103" s="20"/>
      <c r="H103" s="20"/>
      <c r="I103" s="20"/>
      <c r="J103" s="20"/>
      <c r="L103" s="20" t="s">
        <v>485</v>
      </c>
      <c r="M103" s="22"/>
      <c r="N103" s="20" t="s">
        <v>896</v>
      </c>
      <c r="O103" s="22"/>
      <c r="P103" s="22"/>
      <c r="Q103" s="20" t="s">
        <v>223</v>
      </c>
      <c r="R103" s="71"/>
    </row>
    <row r="104" spans="4:18" s="57" customFormat="1" ht="23">
      <c r="D104" s="369"/>
      <c r="E104" s="53"/>
      <c r="F104" s="217" t="s">
        <v>486</v>
      </c>
      <c r="G104" s="20"/>
      <c r="H104" s="20"/>
      <c r="I104" s="20"/>
      <c r="J104" s="20"/>
      <c r="L104" s="217" t="s">
        <v>486</v>
      </c>
      <c r="M104" s="22"/>
      <c r="N104" s="20"/>
      <c r="O104" s="22"/>
      <c r="P104" s="22"/>
      <c r="Q104" s="20"/>
      <c r="R104" s="71"/>
    </row>
    <row r="105" spans="4:18" s="57" customFormat="1" ht="327.5" customHeight="1">
      <c r="D105" s="369"/>
      <c r="E105" s="53"/>
      <c r="F105" s="56" t="s">
        <v>487</v>
      </c>
      <c r="G105" s="20"/>
      <c r="H105" s="20"/>
      <c r="I105" s="20" t="s">
        <v>617</v>
      </c>
      <c r="J105" s="20" t="s">
        <v>618</v>
      </c>
      <c r="L105" s="56" t="s">
        <v>487</v>
      </c>
      <c r="M105" s="22"/>
      <c r="N105" s="20"/>
      <c r="O105" s="22"/>
      <c r="P105" s="22"/>
      <c r="Q105" s="20" t="s">
        <v>851</v>
      </c>
      <c r="R105" s="71"/>
    </row>
    <row r="106" spans="4:18" s="57" customFormat="1" ht="230">
      <c r="D106" s="369"/>
      <c r="E106" s="53"/>
      <c r="F106" s="56" t="s">
        <v>488</v>
      </c>
      <c r="G106" s="20" t="s">
        <v>554</v>
      </c>
      <c r="H106" s="20"/>
      <c r="I106" s="20" t="s">
        <v>619</v>
      </c>
      <c r="J106" s="20" t="s">
        <v>620</v>
      </c>
      <c r="L106" s="20"/>
      <c r="M106" s="22"/>
      <c r="N106" s="20"/>
      <c r="O106" s="22"/>
      <c r="P106" s="22"/>
      <c r="Q106" s="20" t="s">
        <v>897</v>
      </c>
      <c r="R106" s="71"/>
    </row>
    <row r="107" spans="4:18" s="57" customFormat="1" ht="379.5">
      <c r="D107" s="369"/>
      <c r="E107" s="53"/>
      <c r="F107" s="217" t="s">
        <v>489</v>
      </c>
      <c r="G107" s="20"/>
      <c r="H107" s="20"/>
      <c r="I107" s="20" t="s">
        <v>699</v>
      </c>
      <c r="J107" s="20"/>
      <c r="L107" s="217" t="s">
        <v>489</v>
      </c>
      <c r="M107" s="22"/>
      <c r="N107" s="20"/>
      <c r="O107" s="22"/>
      <c r="P107" s="22"/>
      <c r="Q107" s="20" t="s">
        <v>852</v>
      </c>
      <c r="R107" s="71"/>
    </row>
    <row r="108" spans="4:18" s="57" customFormat="1" ht="51" customHeight="1">
      <c r="D108" s="369"/>
      <c r="E108" s="53"/>
      <c r="F108" s="217" t="s">
        <v>490</v>
      </c>
      <c r="G108" s="20"/>
      <c r="H108" s="20"/>
      <c r="I108" s="20"/>
      <c r="J108" s="20"/>
      <c r="L108" s="20" t="s">
        <v>490</v>
      </c>
      <c r="M108" s="22"/>
      <c r="N108" s="20"/>
      <c r="O108" s="22"/>
      <c r="P108" s="22"/>
      <c r="Q108" s="20"/>
      <c r="R108" s="71"/>
    </row>
    <row r="109" spans="4:18" s="57" customFormat="1" ht="294.5" customHeight="1">
      <c r="D109" s="369"/>
      <c r="E109" s="53"/>
      <c r="F109" s="217" t="s">
        <v>491</v>
      </c>
      <c r="G109" s="20"/>
      <c r="H109" s="20"/>
      <c r="I109" s="20" t="s">
        <v>700</v>
      </c>
      <c r="J109" s="20" t="s">
        <v>701</v>
      </c>
      <c r="L109" s="20"/>
      <c r="M109" s="22"/>
      <c r="N109" s="20"/>
      <c r="O109" s="22"/>
      <c r="P109" s="22"/>
      <c r="Q109" s="20" t="s">
        <v>274</v>
      </c>
      <c r="R109" s="71"/>
    </row>
    <row r="110" spans="4:18" s="57" customFormat="1" ht="130.5" customHeight="1">
      <c r="D110" s="369"/>
      <c r="E110" s="53"/>
      <c r="F110" s="217" t="s">
        <v>492</v>
      </c>
      <c r="G110" s="20"/>
      <c r="H110" s="20" t="s">
        <v>702</v>
      </c>
      <c r="I110" s="20"/>
      <c r="J110" s="20"/>
      <c r="L110" s="217" t="s">
        <v>492</v>
      </c>
      <c r="M110" s="22"/>
      <c r="N110" s="20"/>
      <c r="O110" s="22"/>
      <c r="P110" s="22"/>
      <c r="Q110" s="20"/>
      <c r="R110" s="71"/>
    </row>
    <row r="111" spans="4:18" s="57" customFormat="1" ht="200" customHeight="1">
      <c r="D111" s="369"/>
      <c r="E111" s="53"/>
      <c r="F111" s="56" t="s">
        <v>493</v>
      </c>
      <c r="G111" s="20"/>
      <c r="H111" s="20" t="s">
        <v>703</v>
      </c>
      <c r="I111" s="20" t="s">
        <v>704</v>
      </c>
      <c r="J111" s="20"/>
      <c r="L111" s="20"/>
      <c r="M111" s="22"/>
      <c r="N111" s="20" t="s">
        <v>898</v>
      </c>
      <c r="O111" s="22"/>
      <c r="P111" s="22"/>
      <c r="Q111" s="20"/>
      <c r="R111" s="71"/>
    </row>
    <row r="112" spans="4:18" s="57" customFormat="1" ht="124" customHeight="1">
      <c r="D112" s="369"/>
      <c r="E112" s="53"/>
      <c r="F112" s="56" t="s">
        <v>494</v>
      </c>
      <c r="G112" s="20" t="s">
        <v>555</v>
      </c>
      <c r="H112" s="20"/>
      <c r="I112" s="20" t="s">
        <v>705</v>
      </c>
      <c r="J112" s="20" t="s">
        <v>706</v>
      </c>
      <c r="L112" s="20"/>
      <c r="M112" s="22"/>
      <c r="N112" s="20"/>
      <c r="O112" s="22"/>
      <c r="P112" s="22"/>
      <c r="Q112" s="20" t="s">
        <v>899</v>
      </c>
      <c r="R112" s="71"/>
    </row>
    <row r="113" spans="4:18" s="57" customFormat="1" ht="218.5">
      <c r="D113" s="369"/>
      <c r="E113" s="53"/>
      <c r="F113" s="56" t="s">
        <v>495</v>
      </c>
      <c r="G113" s="20" t="s">
        <v>556</v>
      </c>
      <c r="H113" s="20" t="s">
        <v>707</v>
      </c>
      <c r="I113" s="20"/>
      <c r="J113" s="20" t="s">
        <v>708</v>
      </c>
      <c r="L113" s="20"/>
      <c r="M113" s="22"/>
      <c r="N113" s="20"/>
      <c r="O113" s="22"/>
      <c r="P113" s="22"/>
      <c r="Q113" s="20" t="s">
        <v>23</v>
      </c>
      <c r="R113" s="71"/>
    </row>
    <row r="114" spans="4:18" s="57" customFormat="1" ht="32" customHeight="1">
      <c r="D114" s="369"/>
      <c r="E114" s="53"/>
      <c r="F114" s="56" t="s">
        <v>496</v>
      </c>
      <c r="G114" s="20"/>
      <c r="H114" s="20"/>
      <c r="I114" s="20"/>
      <c r="J114" s="20"/>
      <c r="L114" s="56" t="s">
        <v>496</v>
      </c>
      <c r="M114" s="22"/>
      <c r="N114" s="20"/>
      <c r="O114" s="22"/>
      <c r="P114" s="22"/>
      <c r="Q114" s="20"/>
      <c r="R114" s="71" t="s">
        <v>900</v>
      </c>
    </row>
    <row r="115" spans="4:18" s="57" customFormat="1" ht="230">
      <c r="D115" s="369"/>
      <c r="E115" s="53"/>
      <c r="F115" s="56" t="s">
        <v>533</v>
      </c>
      <c r="G115" s="20"/>
      <c r="H115" s="20"/>
      <c r="I115" s="20" t="s">
        <v>709</v>
      </c>
      <c r="J115" s="20" t="s">
        <v>710</v>
      </c>
      <c r="L115" s="20"/>
      <c r="M115" s="22"/>
      <c r="N115" s="20"/>
      <c r="O115" s="22"/>
      <c r="P115" s="22"/>
      <c r="Q115" s="20" t="s">
        <v>901</v>
      </c>
      <c r="R115" s="71"/>
    </row>
    <row r="116" spans="4:18" s="57" customFormat="1" ht="23">
      <c r="D116" s="369"/>
      <c r="E116" s="53"/>
      <c r="F116" s="217" t="s">
        <v>497</v>
      </c>
      <c r="G116" s="20"/>
      <c r="H116" s="20"/>
      <c r="I116" s="20"/>
      <c r="J116" s="20"/>
      <c r="L116" s="20"/>
      <c r="M116" s="22"/>
      <c r="N116" s="20"/>
      <c r="O116" s="22"/>
      <c r="P116" s="22"/>
      <c r="Q116" s="20"/>
      <c r="R116" s="71"/>
    </row>
    <row r="117" spans="4:18" s="57" customFormat="1" ht="46">
      <c r="D117" s="369"/>
      <c r="E117" s="53"/>
      <c r="F117" s="217" t="s">
        <v>498</v>
      </c>
      <c r="G117" s="20" t="s">
        <v>557</v>
      </c>
      <c r="H117" s="20"/>
      <c r="I117" s="20"/>
      <c r="J117" s="20"/>
      <c r="L117" s="20"/>
      <c r="M117" s="22"/>
      <c r="N117" s="20"/>
      <c r="O117" s="22"/>
      <c r="P117" s="22"/>
      <c r="Q117" s="20" t="s">
        <v>902</v>
      </c>
      <c r="R117" s="71"/>
    </row>
    <row r="118" spans="4:18" s="57" customFormat="1" ht="34.5">
      <c r="D118" s="369"/>
      <c r="E118" s="53"/>
      <c r="F118" s="217" t="s">
        <v>499</v>
      </c>
      <c r="G118" s="20"/>
      <c r="H118" s="20"/>
      <c r="I118" s="20"/>
      <c r="J118" s="20"/>
      <c r="L118" s="20"/>
      <c r="M118" s="22"/>
      <c r="N118" s="20"/>
      <c r="O118" s="22"/>
      <c r="P118" s="22"/>
      <c r="Q118" s="20"/>
      <c r="R118" s="71"/>
    </row>
    <row r="119" spans="4:18" s="57" customFormat="1" ht="23">
      <c r="D119" s="369"/>
      <c r="E119" s="53"/>
      <c r="F119" s="217" t="s">
        <v>500</v>
      </c>
      <c r="G119" s="20"/>
      <c r="H119" s="20"/>
      <c r="I119" s="20"/>
      <c r="J119" s="20"/>
      <c r="L119" s="20"/>
      <c r="M119" s="22"/>
      <c r="N119" s="20"/>
      <c r="O119" s="22"/>
      <c r="P119" s="22"/>
      <c r="Q119" s="20"/>
      <c r="R119" s="71"/>
    </row>
    <row r="120" spans="4:18" s="57" customFormat="1" ht="23">
      <c r="D120" s="369"/>
      <c r="E120" s="53"/>
      <c r="F120" s="56" t="s">
        <v>501</v>
      </c>
      <c r="G120" s="20"/>
      <c r="H120" s="20"/>
      <c r="I120" s="20"/>
      <c r="J120" s="20"/>
      <c r="L120" s="20"/>
      <c r="M120" s="22"/>
      <c r="N120" s="20"/>
      <c r="O120" s="22"/>
      <c r="P120" s="22"/>
      <c r="Q120" s="20"/>
      <c r="R120" s="71"/>
    </row>
    <row r="121" spans="4:18" s="57" customFormat="1" ht="46" customHeight="1">
      <c r="D121" s="369"/>
      <c r="E121" s="53"/>
      <c r="F121" s="217" t="s">
        <v>502</v>
      </c>
      <c r="G121" s="20"/>
      <c r="H121" s="20"/>
      <c r="I121" s="20"/>
      <c r="J121" s="20"/>
      <c r="L121" s="20"/>
      <c r="M121" s="22"/>
      <c r="N121" s="20"/>
      <c r="O121" s="22"/>
      <c r="P121" s="22"/>
      <c r="Q121" s="20"/>
      <c r="R121" s="71"/>
    </row>
    <row r="122" spans="4:18" s="57" customFormat="1" ht="161">
      <c r="D122" s="369"/>
      <c r="E122" s="53"/>
      <c r="F122" s="217" t="s">
        <v>503</v>
      </c>
      <c r="G122" s="20"/>
      <c r="H122" s="20"/>
      <c r="I122" s="20"/>
      <c r="J122" s="20"/>
      <c r="L122" s="20"/>
      <c r="M122" s="22"/>
      <c r="N122" s="20" t="s">
        <v>903</v>
      </c>
      <c r="O122" s="22"/>
      <c r="P122" s="22"/>
      <c r="Q122" s="20"/>
      <c r="R122" s="71"/>
    </row>
    <row r="123" spans="4:18" s="57" customFormat="1" ht="167" customHeight="1">
      <c r="D123" s="369"/>
      <c r="E123" s="53"/>
      <c r="F123" s="217" t="s">
        <v>504</v>
      </c>
      <c r="G123" s="20"/>
      <c r="H123" s="20"/>
      <c r="I123" s="20"/>
      <c r="J123" s="20"/>
      <c r="L123" s="20"/>
      <c r="M123" s="22"/>
      <c r="N123" s="20"/>
      <c r="O123" s="22"/>
      <c r="P123" s="22"/>
      <c r="Q123" s="20"/>
      <c r="R123" s="71"/>
    </row>
    <row r="124" spans="4:18" s="57" customFormat="1" ht="11.5">
      <c r="D124" s="369"/>
      <c r="E124" s="53"/>
      <c r="F124" s="217" t="s">
        <v>505</v>
      </c>
      <c r="G124" s="20"/>
      <c r="H124" s="20"/>
      <c r="I124" s="20"/>
      <c r="J124" s="20"/>
      <c r="L124" s="217" t="s">
        <v>505</v>
      </c>
      <c r="M124" s="22"/>
      <c r="N124" s="20"/>
      <c r="O124" s="22"/>
      <c r="P124" s="22"/>
      <c r="Q124" s="20"/>
      <c r="R124" s="71"/>
    </row>
    <row r="125" spans="4:18" s="57" customFormat="1" ht="34.5">
      <c r="D125" s="369"/>
      <c r="E125" s="53"/>
      <c r="F125" s="217" t="s">
        <v>506</v>
      </c>
      <c r="G125" s="20"/>
      <c r="H125" s="20"/>
      <c r="I125" s="20"/>
      <c r="J125" s="20"/>
      <c r="L125" s="217" t="s">
        <v>506</v>
      </c>
      <c r="M125" s="22"/>
      <c r="N125" s="20"/>
      <c r="O125" s="22"/>
      <c r="P125" s="22"/>
      <c r="Q125" s="20"/>
      <c r="R125" s="71"/>
    </row>
    <row r="126" spans="4:18" s="57" customFormat="1" ht="35" thickBot="1">
      <c r="D126" s="369"/>
      <c r="E126" s="53"/>
      <c r="F126" s="217" t="s">
        <v>507</v>
      </c>
      <c r="G126" s="20"/>
      <c r="H126" s="20"/>
      <c r="I126" s="20"/>
      <c r="J126" s="20"/>
      <c r="L126" s="217" t="s">
        <v>507</v>
      </c>
      <c r="M126" s="22"/>
      <c r="N126" s="67"/>
      <c r="O126" s="22"/>
      <c r="P126" s="22"/>
      <c r="Q126" s="67"/>
      <c r="R126" s="73"/>
    </row>
    <row r="127" spans="4:18" s="57" customFormat="1" ht="69">
      <c r="D127" s="55" t="s">
        <v>519</v>
      </c>
      <c r="E127" s="55"/>
      <c r="F127" s="343" t="s">
        <v>508</v>
      </c>
      <c r="G127" s="344"/>
      <c r="H127" s="344" t="s">
        <v>711</v>
      </c>
      <c r="I127" s="236"/>
      <c r="J127" s="236"/>
      <c r="K127" s="58"/>
      <c r="L127" s="236"/>
      <c r="M127" s="49"/>
      <c r="N127" s="20"/>
      <c r="O127" s="49"/>
      <c r="P127" s="49"/>
      <c r="Q127" s="20"/>
      <c r="R127" s="71"/>
    </row>
    <row r="128" spans="4:18" s="57" customFormat="1" ht="83" customHeight="1">
      <c r="D128" s="369" t="s">
        <v>22</v>
      </c>
      <c r="E128" s="53"/>
      <c r="F128" s="217" t="s">
        <v>509</v>
      </c>
      <c r="G128" s="20" t="s">
        <v>558</v>
      </c>
      <c r="H128" s="20" t="s">
        <v>712</v>
      </c>
      <c r="I128" s="20"/>
      <c r="J128" s="20"/>
      <c r="L128" s="217" t="s">
        <v>509</v>
      </c>
      <c r="M128" s="22"/>
      <c r="N128" s="20"/>
      <c r="O128" s="22"/>
      <c r="P128" s="22"/>
      <c r="Q128" s="20"/>
      <c r="R128" s="71"/>
    </row>
    <row r="129" spans="4:18" s="57" customFormat="1" ht="253">
      <c r="D129" s="369"/>
      <c r="E129" s="53"/>
      <c r="F129" s="217" t="s">
        <v>510</v>
      </c>
      <c r="G129" s="20"/>
      <c r="H129" s="20" t="s">
        <v>713</v>
      </c>
      <c r="I129" s="20"/>
      <c r="J129" s="20"/>
      <c r="L129" s="20"/>
      <c r="M129" s="22"/>
      <c r="N129" s="20"/>
      <c r="O129" s="22"/>
      <c r="P129" s="22"/>
      <c r="Q129" s="20"/>
      <c r="R129" s="71"/>
    </row>
    <row r="130" spans="4:18" s="57" customFormat="1" ht="236" customHeight="1">
      <c r="D130" s="369"/>
      <c r="E130" s="53"/>
      <c r="F130" s="217" t="s">
        <v>511</v>
      </c>
      <c r="G130" s="20" t="s">
        <v>559</v>
      </c>
      <c r="H130" s="20"/>
      <c r="I130" s="20" t="s">
        <v>714</v>
      </c>
      <c r="J130" s="20" t="s">
        <v>718</v>
      </c>
      <c r="L130" s="217" t="s">
        <v>511</v>
      </c>
      <c r="M130" s="22"/>
      <c r="N130" s="20"/>
      <c r="O130" s="22"/>
      <c r="P130" s="22"/>
      <c r="Q130" s="20" t="s">
        <v>904</v>
      </c>
      <c r="R130" s="71"/>
    </row>
    <row r="131" spans="4:18" s="57" customFormat="1" ht="409.5" customHeight="1">
      <c r="D131" s="369"/>
      <c r="E131" s="53"/>
      <c r="F131" s="217" t="s">
        <v>512</v>
      </c>
      <c r="G131" s="20"/>
      <c r="H131" s="20"/>
      <c r="I131" s="20" t="s">
        <v>715</v>
      </c>
      <c r="J131" s="20"/>
      <c r="L131" s="217" t="s">
        <v>512</v>
      </c>
      <c r="M131" s="22"/>
      <c r="N131" s="20"/>
      <c r="O131" s="22"/>
      <c r="P131" s="22"/>
      <c r="Q131" s="20"/>
      <c r="R131" s="71"/>
    </row>
    <row r="132" spans="4:18" s="57" customFormat="1" ht="285.5" customHeight="1" thickBot="1">
      <c r="D132" s="369"/>
      <c r="E132" s="53"/>
      <c r="F132" s="271" t="s">
        <v>513</v>
      </c>
      <c r="G132" s="67"/>
      <c r="H132" s="20"/>
      <c r="I132" s="20" t="s">
        <v>716</v>
      </c>
      <c r="J132" s="20"/>
      <c r="L132" s="217" t="s">
        <v>513</v>
      </c>
      <c r="M132" s="22"/>
      <c r="N132" s="20"/>
      <c r="O132" s="22"/>
      <c r="P132" s="257"/>
      <c r="Q132" s="67" t="s">
        <v>905</v>
      </c>
      <c r="R132" s="73"/>
    </row>
    <row r="133" spans="4:18" s="57" customFormat="1" ht="115">
      <c r="D133" s="381" t="s">
        <v>518</v>
      </c>
      <c r="E133" s="55"/>
      <c r="F133" s="344" t="s">
        <v>514</v>
      </c>
      <c r="G133" s="43" t="s">
        <v>560</v>
      </c>
      <c r="H133" s="344"/>
      <c r="I133" s="344"/>
      <c r="J133" s="344"/>
      <c r="K133" s="345"/>
      <c r="L133" s="344"/>
      <c r="M133" s="346"/>
      <c r="N133" s="344" t="s">
        <v>906</v>
      </c>
      <c r="O133" s="346"/>
      <c r="P133" s="347"/>
      <c r="Q133" s="43" t="s">
        <v>907</v>
      </c>
      <c r="R133" s="71"/>
    </row>
    <row r="134" spans="4:18" s="57" customFormat="1" ht="185" customHeight="1">
      <c r="D134" s="382"/>
      <c r="E134" s="53"/>
      <c r="F134" s="217" t="s">
        <v>515</v>
      </c>
      <c r="G134" s="262"/>
      <c r="H134" s="217"/>
      <c r="I134" s="262"/>
      <c r="J134" s="262"/>
      <c r="K134" s="261"/>
      <c r="L134" s="217" t="s">
        <v>515</v>
      </c>
      <c r="M134" s="261"/>
      <c r="N134" s="217" t="s">
        <v>908</v>
      </c>
      <c r="O134" s="261"/>
      <c r="P134" s="261"/>
      <c r="Q134" s="262"/>
      <c r="R134" s="71"/>
    </row>
    <row r="135" spans="4:18" s="57" customFormat="1" ht="57.5">
      <c r="D135" s="382"/>
      <c r="F135" s="217" t="s">
        <v>516</v>
      </c>
      <c r="G135" s="262"/>
      <c r="H135" s="217"/>
      <c r="I135" s="262"/>
      <c r="J135" s="262"/>
      <c r="K135" s="261"/>
      <c r="L135" s="217" t="s">
        <v>516</v>
      </c>
      <c r="M135" s="261"/>
      <c r="N135" s="217" t="s">
        <v>909</v>
      </c>
      <c r="O135" s="261"/>
      <c r="P135" s="261"/>
      <c r="Q135" s="262"/>
      <c r="R135" s="71"/>
    </row>
    <row r="136" spans="4:18" s="57" customFormat="1" ht="230">
      <c r="D136" s="382"/>
      <c r="F136" s="217" t="s">
        <v>517</v>
      </c>
      <c r="G136" s="262"/>
      <c r="H136" s="262"/>
      <c r="I136" s="262"/>
      <c r="J136" s="262"/>
      <c r="K136" s="261"/>
      <c r="L136" s="217" t="s">
        <v>517</v>
      </c>
      <c r="M136" s="261"/>
      <c r="N136" s="217" t="s">
        <v>910</v>
      </c>
      <c r="O136" s="261"/>
      <c r="P136" s="261"/>
      <c r="Q136" s="262" t="s">
        <v>911</v>
      </c>
      <c r="R136" s="71"/>
    </row>
    <row r="137" spans="4:18" s="57" customFormat="1" ht="241" customHeight="1">
      <c r="D137" s="382"/>
      <c r="F137" s="217" t="s">
        <v>520</v>
      </c>
      <c r="G137" s="262"/>
      <c r="H137" s="217" t="s">
        <v>719</v>
      </c>
      <c r="I137" s="262"/>
      <c r="J137" s="262"/>
      <c r="K137" s="261"/>
      <c r="L137" s="217" t="s">
        <v>520</v>
      </c>
      <c r="M137" s="261"/>
      <c r="N137" s="262"/>
      <c r="O137" s="261"/>
      <c r="P137" s="261"/>
      <c r="Q137" s="262"/>
      <c r="R137" s="71"/>
    </row>
    <row r="138" spans="4:18" s="57" customFormat="1" ht="75" customHeight="1">
      <c r="D138" s="382"/>
      <c r="F138" s="217" t="s">
        <v>521</v>
      </c>
      <c r="G138" s="262"/>
      <c r="H138" s="262"/>
      <c r="I138" s="262"/>
      <c r="J138" s="262"/>
      <c r="K138" s="261"/>
      <c r="L138" s="217" t="s">
        <v>521</v>
      </c>
      <c r="M138" s="261"/>
      <c r="N138" s="217" t="s">
        <v>912</v>
      </c>
      <c r="O138" s="261"/>
      <c r="P138" s="261"/>
      <c r="Q138" s="217" t="s">
        <v>256</v>
      </c>
      <c r="R138" s="71"/>
    </row>
    <row r="139" spans="4:18" s="57" customFormat="1" ht="109.5" customHeight="1">
      <c r="D139" s="382"/>
      <c r="F139" s="217" t="s">
        <v>522</v>
      </c>
      <c r="G139" s="59"/>
      <c r="H139" s="262"/>
      <c r="I139" s="262"/>
      <c r="J139" s="262"/>
      <c r="K139" s="261"/>
      <c r="L139" s="217" t="s">
        <v>522</v>
      </c>
      <c r="M139" s="261"/>
      <c r="N139" s="262"/>
      <c r="O139" s="261"/>
      <c r="P139" s="261"/>
      <c r="Q139" s="262"/>
      <c r="R139" s="71"/>
    </row>
    <row r="140" spans="4:18" s="57" customFormat="1" ht="34.5">
      <c r="D140" s="382"/>
      <c r="F140" s="217" t="s">
        <v>523</v>
      </c>
      <c r="G140" s="262"/>
      <c r="H140" s="262"/>
      <c r="I140" s="262"/>
      <c r="J140" s="262"/>
      <c r="K140" s="261"/>
      <c r="L140" s="217" t="s">
        <v>523</v>
      </c>
      <c r="M140" s="261"/>
      <c r="N140" s="262"/>
      <c r="O140" s="261"/>
      <c r="P140" s="261"/>
      <c r="Q140" s="262"/>
      <c r="R140" s="71"/>
    </row>
    <row r="141" spans="4:18" s="57" customFormat="1" ht="34.5">
      <c r="D141" s="382"/>
      <c r="F141" s="217" t="s">
        <v>524</v>
      </c>
      <c r="G141" s="262"/>
      <c r="H141" s="262"/>
      <c r="I141" s="262"/>
      <c r="J141" s="262"/>
      <c r="K141" s="261"/>
      <c r="L141" s="217" t="s">
        <v>524</v>
      </c>
      <c r="M141" s="261"/>
      <c r="N141" s="262"/>
      <c r="O141" s="261"/>
      <c r="P141" s="261"/>
      <c r="Q141" s="262"/>
      <c r="R141" s="71"/>
    </row>
    <row r="142" spans="4:18" s="57" customFormat="1" ht="218.5">
      <c r="D142" s="382"/>
      <c r="F142" s="217" t="s">
        <v>525</v>
      </c>
      <c r="G142" s="217" t="s">
        <v>562</v>
      </c>
      <c r="H142" s="217" t="s">
        <v>720</v>
      </c>
      <c r="I142" s="217"/>
      <c r="J142" s="217" t="s">
        <v>721</v>
      </c>
      <c r="K142" s="261"/>
      <c r="L142" s="262"/>
      <c r="M142" s="261"/>
      <c r="N142" s="217"/>
      <c r="O142" s="261"/>
      <c r="P142" s="261"/>
      <c r="Q142" s="217" t="s">
        <v>914</v>
      </c>
      <c r="R142" s="71"/>
    </row>
    <row r="143" spans="4:18" s="57" customFormat="1" ht="234" customHeight="1">
      <c r="D143" s="382"/>
      <c r="F143" s="217" t="s">
        <v>526</v>
      </c>
      <c r="G143" s="262"/>
      <c r="H143" s="217"/>
      <c r="I143" s="217" t="s">
        <v>722</v>
      </c>
      <c r="J143" s="217" t="s">
        <v>723</v>
      </c>
      <c r="K143" s="261"/>
      <c r="L143" s="217" t="s">
        <v>526</v>
      </c>
      <c r="M143" s="261"/>
      <c r="N143" s="217" t="s">
        <v>915</v>
      </c>
      <c r="O143" s="261"/>
      <c r="P143" s="261"/>
      <c r="Q143" s="217" t="s">
        <v>913</v>
      </c>
      <c r="R143" s="71"/>
    </row>
    <row r="144" spans="4:18" s="57" customFormat="1" ht="233.5" customHeight="1">
      <c r="D144" s="382"/>
      <c r="F144" s="217" t="s">
        <v>527</v>
      </c>
      <c r="G144" s="262"/>
      <c r="H144" s="262"/>
      <c r="I144" s="262"/>
      <c r="J144" s="262"/>
      <c r="K144" s="261"/>
      <c r="L144" s="217" t="s">
        <v>527</v>
      </c>
      <c r="M144" s="261"/>
      <c r="N144" s="217" t="s">
        <v>916</v>
      </c>
      <c r="O144" s="261"/>
      <c r="P144" s="261"/>
      <c r="Q144" s="262"/>
      <c r="R144" s="71"/>
    </row>
    <row r="145" spans="4:19" s="57" customFormat="1" ht="128.5" customHeight="1">
      <c r="D145" s="382"/>
      <c r="F145" s="217" t="s">
        <v>528</v>
      </c>
      <c r="G145" s="262"/>
      <c r="H145" s="262"/>
      <c r="I145" s="262"/>
      <c r="J145" s="262"/>
      <c r="K145" s="261"/>
      <c r="L145" s="217" t="s">
        <v>528</v>
      </c>
      <c r="M145" s="261"/>
      <c r="N145" s="217" t="s">
        <v>917</v>
      </c>
      <c r="O145" s="261"/>
      <c r="P145" s="261"/>
      <c r="Q145" s="262"/>
      <c r="R145" s="71"/>
    </row>
    <row r="146" spans="4:19" s="57" customFormat="1" ht="126.5">
      <c r="D146" s="382"/>
      <c r="F146" s="217" t="s">
        <v>529</v>
      </c>
      <c r="G146" s="262"/>
      <c r="H146" s="262"/>
      <c r="I146" s="262"/>
      <c r="J146" s="262"/>
      <c r="K146" s="261"/>
      <c r="L146" s="217" t="s">
        <v>529</v>
      </c>
      <c r="M146" s="261"/>
      <c r="N146" s="217" t="s">
        <v>916</v>
      </c>
      <c r="O146" s="261"/>
      <c r="P146" s="261"/>
      <c r="Q146" s="262"/>
      <c r="R146" s="71"/>
    </row>
    <row r="147" spans="4:19" s="57" customFormat="1" ht="23">
      <c r="D147" s="382"/>
      <c r="F147" s="217" t="s">
        <v>530</v>
      </c>
      <c r="G147" s="217" t="s">
        <v>563</v>
      </c>
      <c r="H147" s="262"/>
      <c r="I147" s="262"/>
      <c r="J147" s="262"/>
      <c r="K147" s="261"/>
      <c r="L147" s="217"/>
      <c r="M147" s="261"/>
      <c r="N147" s="262"/>
      <c r="O147" s="261"/>
      <c r="P147" s="261"/>
      <c r="Q147" s="262"/>
      <c r="R147" s="71"/>
    </row>
    <row r="148" spans="4:19" s="57" customFormat="1" ht="178.5" customHeight="1" thickBot="1">
      <c r="D148" s="382"/>
      <c r="F148" s="217" t="s">
        <v>531</v>
      </c>
      <c r="G148" s="262"/>
      <c r="H148" s="262"/>
      <c r="I148" s="265"/>
      <c r="J148" s="262"/>
      <c r="K148" s="263"/>
      <c r="L148" s="266" t="s">
        <v>531</v>
      </c>
      <c r="M148" s="263"/>
      <c r="N148" s="266" t="s">
        <v>918</v>
      </c>
      <c r="O148" s="263"/>
      <c r="P148" s="263"/>
      <c r="Q148" s="264"/>
      <c r="R148" s="96"/>
    </row>
    <row r="149" spans="4:19" s="57" customFormat="1" ht="402" customHeight="1">
      <c r="D149" s="342"/>
      <c r="E149" s="58"/>
      <c r="F149" s="48"/>
      <c r="G149" s="48"/>
      <c r="H149" s="48"/>
      <c r="I149" s="48"/>
      <c r="J149" s="48"/>
      <c r="K149" s="21"/>
      <c r="L149" s="21"/>
      <c r="M149" s="21"/>
      <c r="N149" s="21"/>
      <c r="O149" s="21"/>
      <c r="P149" s="21"/>
      <c r="Q149" s="21"/>
      <c r="R149" s="21"/>
      <c r="S149" s="21"/>
    </row>
    <row r="150" spans="4:19" s="21" customFormat="1">
      <c r="F150" s="1"/>
      <c r="G150" s="1"/>
      <c r="H150" s="1"/>
      <c r="I150" s="1"/>
      <c r="J150" s="1"/>
      <c r="K150" s="1"/>
      <c r="L150" s="1"/>
      <c r="M150" s="1"/>
      <c r="N150" s="1"/>
      <c r="O150" s="1"/>
      <c r="P150" s="1"/>
      <c r="Q150" s="1"/>
      <c r="R150" s="1"/>
      <c r="S150" s="1"/>
    </row>
  </sheetData>
  <mergeCells count="12">
    <mergeCell ref="D128:D132"/>
    <mergeCell ref="D133:D148"/>
    <mergeCell ref="C9:F10"/>
    <mergeCell ref="L12:R12"/>
    <mergeCell ref="Q14:R14"/>
    <mergeCell ref="Q16:Q17"/>
    <mergeCell ref="R16:R17"/>
    <mergeCell ref="D18:D35"/>
    <mergeCell ref="D63:D75"/>
    <mergeCell ref="D36:D61"/>
    <mergeCell ref="D77:D99"/>
    <mergeCell ref="D101:D126"/>
  </mergeCells>
  <hyperlinks>
    <hyperlink ref="F3" location="Introduction!A1" display="Introduction" xr:uid="{A4AFDE3C-DAF4-430C-9323-82E18D42EA43}"/>
    <hyperlink ref="G3" location="Strategies!A1" display="Strategies" xr:uid="{4C5AA243-9AE1-4538-8281-029B294288D6}"/>
    <hyperlink ref="H3" location="Demograhics!A1" display="Demographics" xr:uid="{361884E6-27C3-42C0-8677-0AEA7FF904DD}"/>
    <hyperlink ref="I3" location="'Indicator Assessment 2024'!A1" display="Indicator Assesment" xr:uid="{05BB7D7C-794E-49C0-9347-ED523D836330}"/>
    <hyperlink ref="J3" location="'Impacted Groups 2024'!A1" display="Impacted Groups" xr:uid="{42E1F2DE-FD6E-4418-A37A-D5157A756061}"/>
    <hyperlink ref="F4" location="'Needs Assessment 2024'!A1" display="Needs Assessment" xr:uid="{7100BBC5-B269-4B46-9C85-BD0DBC42081D}"/>
    <hyperlink ref="G4" location="'Selection Criteria'!A1" display="Selection Criteria" xr:uid="{EEAB930C-0A18-4D94-98AD-5AF0CAAE6A2C}"/>
    <hyperlink ref="H4" location="'Initiative Assessment'!A1" display="Initiative Assessment" xr:uid="{82ABA3B6-A4F3-4AA8-81E6-E54085F92728}"/>
    <hyperlink ref="I4" location="'Summary Across Initiatives'!A1" display="Summary Across Initiatives" xr:uid="{A632FDBB-64AB-4D5C-83A8-A20DF00FF5A8}"/>
    <hyperlink ref="J4" location="References!A1" display="References" xr:uid="{FA33CD40-7396-4F90-BE66-633BB83159A0}"/>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5F390-8178-49B2-AF40-19147826BBDB}">
  <sheetPr>
    <tabColor rgb="FFB5C5C0"/>
  </sheetPr>
  <dimension ref="A1:R59"/>
  <sheetViews>
    <sheetView zoomScaleNormal="100" workbookViewId="0">
      <selection activeCell="H28" sqref="H28"/>
    </sheetView>
  </sheetViews>
  <sheetFormatPr defaultRowHeight="14.5"/>
  <cols>
    <col min="1" max="1" width="5.26953125" style="1" customWidth="1"/>
    <col min="2" max="2" width="4.08984375" style="1" customWidth="1"/>
    <col min="3" max="3" width="9.7265625" style="1" customWidth="1"/>
    <col min="4" max="4" width="37.36328125" style="1" customWidth="1"/>
    <col min="5" max="5" width="2.36328125" style="1" customWidth="1"/>
    <col min="6" max="10" width="28.6328125" style="1" customWidth="1"/>
    <col min="11" max="11" width="5.7265625" style="1" customWidth="1"/>
    <col min="12" max="12" width="25.90625" style="1" customWidth="1"/>
    <col min="13" max="13" width="2.26953125" style="1" customWidth="1"/>
    <col min="14" max="14" width="25.90625" style="1" customWidth="1"/>
    <col min="15" max="15" width="2.26953125" style="1" customWidth="1"/>
    <col min="16" max="17" width="25.90625" style="1" customWidth="1"/>
    <col min="18" max="20" width="55.08984375" style="1" customWidth="1"/>
    <col min="21" max="16384" width="8.7265625" style="1"/>
  </cols>
  <sheetData>
    <row r="1" spans="1:18" s="2" customFormat="1" ht="14">
      <c r="A1" s="5"/>
      <c r="B1" s="5"/>
      <c r="C1" s="5"/>
      <c r="D1" s="5"/>
      <c r="E1" s="5"/>
      <c r="F1" s="5"/>
      <c r="G1" s="5"/>
      <c r="H1" s="5"/>
      <c r="I1" s="5"/>
      <c r="J1" s="5"/>
      <c r="K1" s="5"/>
      <c r="L1" s="5"/>
      <c r="M1" s="5"/>
      <c r="N1" s="5"/>
      <c r="O1" s="5"/>
      <c r="P1" s="5"/>
      <c r="Q1" s="5"/>
      <c r="R1" s="33"/>
    </row>
    <row r="2" spans="1:18" s="2" customFormat="1" ht="14">
      <c r="A2" s="5"/>
      <c r="B2" s="5"/>
      <c r="C2" s="5"/>
      <c r="D2" s="5"/>
      <c r="E2" s="5"/>
      <c r="F2" s="5"/>
      <c r="G2" s="5"/>
      <c r="H2" s="5"/>
      <c r="I2" s="5"/>
      <c r="J2" s="5"/>
      <c r="K2" s="5"/>
      <c r="L2" s="5"/>
      <c r="M2" s="5"/>
      <c r="N2" s="5"/>
      <c r="O2" s="5"/>
      <c r="P2" s="5"/>
      <c r="Q2" s="5"/>
      <c r="R2" s="33"/>
    </row>
    <row r="3" spans="1:18" s="2" customFormat="1" ht="14">
      <c r="A3" s="7"/>
      <c r="B3" s="7"/>
      <c r="C3" s="7"/>
      <c r="D3" s="7"/>
      <c r="E3" s="7"/>
      <c r="F3" s="12" t="s">
        <v>27</v>
      </c>
      <c r="G3" s="12" t="s">
        <v>28</v>
      </c>
      <c r="H3" s="12" t="s">
        <v>29</v>
      </c>
      <c r="I3" s="12" t="s">
        <v>30</v>
      </c>
      <c r="J3" s="12" t="s">
        <v>31</v>
      </c>
      <c r="K3" s="7"/>
      <c r="L3" s="7"/>
      <c r="M3" s="7"/>
      <c r="N3" s="7"/>
      <c r="O3" s="7"/>
      <c r="P3" s="7"/>
      <c r="Q3" s="7"/>
      <c r="R3" s="34"/>
    </row>
    <row r="4" spans="1:18" s="2" customFormat="1" ht="14">
      <c r="A4" s="7"/>
      <c r="B4" s="7"/>
      <c r="C4" s="7"/>
      <c r="D4" s="7"/>
      <c r="E4" s="7"/>
      <c r="F4" s="12" t="s">
        <v>159</v>
      </c>
      <c r="G4" s="8" t="s">
        <v>54</v>
      </c>
      <c r="H4" s="12" t="s">
        <v>34</v>
      </c>
      <c r="I4" s="12" t="s">
        <v>53</v>
      </c>
      <c r="J4" s="12" t="s">
        <v>32</v>
      </c>
      <c r="K4" s="7"/>
      <c r="L4" s="7"/>
      <c r="M4" s="7"/>
      <c r="N4" s="7"/>
      <c r="O4" s="7"/>
      <c r="P4" s="7"/>
      <c r="Q4" s="7"/>
      <c r="R4" s="34"/>
    </row>
    <row r="5" spans="1:18" s="2" customFormat="1" ht="14">
      <c r="A5" s="10"/>
      <c r="B5" s="10"/>
      <c r="C5" s="10"/>
      <c r="D5" s="10"/>
      <c r="E5" s="10"/>
      <c r="F5" s="23"/>
      <c r="G5" s="23"/>
      <c r="H5" s="23"/>
      <c r="I5" s="23"/>
      <c r="J5" s="23"/>
      <c r="K5" s="7"/>
      <c r="L5" s="7"/>
      <c r="M5" s="7"/>
      <c r="N5" s="7"/>
      <c r="O5" s="7"/>
      <c r="P5" s="7"/>
      <c r="Q5" s="7"/>
      <c r="R5" s="34"/>
    </row>
    <row r="6" spans="1:18" s="2" customFormat="1" ht="9.5" customHeight="1">
      <c r="A6" s="7"/>
      <c r="B6" s="7"/>
      <c r="C6" s="7"/>
      <c r="D6" s="7"/>
      <c r="E6" s="7"/>
      <c r="F6" s="7"/>
      <c r="G6" s="7"/>
      <c r="H6" s="7"/>
      <c r="I6" s="7"/>
      <c r="J6" s="7"/>
      <c r="K6" s="7"/>
      <c r="L6" s="7"/>
      <c r="M6" s="7"/>
      <c r="N6" s="7"/>
      <c r="O6" s="7"/>
      <c r="P6" s="7"/>
      <c r="Q6" s="7"/>
      <c r="R6" s="34"/>
    </row>
    <row r="7" spans="1:18" s="2" customFormat="1" ht="29" customHeight="1">
      <c r="A7" s="5"/>
      <c r="B7" s="5"/>
      <c r="C7" s="63" t="s">
        <v>56</v>
      </c>
      <c r="D7" s="5"/>
      <c r="E7" s="5"/>
      <c r="F7" s="5"/>
      <c r="G7" s="5"/>
      <c r="H7" s="5"/>
      <c r="I7" s="5"/>
      <c r="J7" s="5"/>
      <c r="K7" s="5"/>
      <c r="L7" s="5"/>
      <c r="M7" s="5"/>
      <c r="N7" s="5"/>
      <c r="O7" s="5"/>
      <c r="P7" s="5"/>
      <c r="Q7" s="5"/>
      <c r="R7" s="33"/>
    </row>
    <row r="8" spans="1:18" s="2" customFormat="1" ht="21.5" customHeight="1">
      <c r="A8" s="5"/>
      <c r="B8" s="5"/>
      <c r="C8" s="62" t="s">
        <v>57</v>
      </c>
      <c r="D8" s="5"/>
      <c r="E8" s="5"/>
      <c r="F8" s="5"/>
      <c r="G8" s="5"/>
      <c r="H8" s="5"/>
      <c r="I8" s="5"/>
      <c r="J8" s="5"/>
      <c r="K8" s="5"/>
      <c r="L8" s="5"/>
      <c r="M8" s="5"/>
      <c r="N8" s="5"/>
      <c r="O8" s="5"/>
      <c r="P8" s="5"/>
      <c r="Q8" s="5"/>
      <c r="R8" s="33"/>
    </row>
    <row r="9" spans="1:18" s="2" customFormat="1" ht="15" customHeight="1">
      <c r="A9" s="5"/>
      <c r="B9" s="5"/>
      <c r="C9" s="11"/>
      <c r="D9" s="5"/>
      <c r="E9" s="5"/>
      <c r="F9" s="5"/>
      <c r="G9" s="5"/>
      <c r="H9" s="5"/>
      <c r="I9" s="5"/>
      <c r="J9" s="5"/>
      <c r="K9" s="5"/>
      <c r="L9" s="5"/>
      <c r="M9" s="5"/>
      <c r="N9" s="5"/>
      <c r="O9" s="5"/>
      <c r="P9" s="5"/>
      <c r="Q9" s="5"/>
      <c r="R9" s="33"/>
    </row>
    <row r="10" spans="1:18" s="3" customFormat="1" ht="15.5" customHeight="1">
      <c r="A10" s="167"/>
      <c r="B10" s="167"/>
      <c r="C10" s="354"/>
      <c r="D10" s="354"/>
      <c r="E10" s="354"/>
      <c r="F10" s="354"/>
      <c r="G10" s="168"/>
      <c r="H10" s="168"/>
      <c r="I10" s="168"/>
      <c r="J10" s="168"/>
      <c r="K10" s="168"/>
      <c r="L10" s="168"/>
      <c r="M10" s="168"/>
      <c r="N10" s="168"/>
      <c r="O10" s="168"/>
      <c r="P10" s="168"/>
      <c r="Q10" s="168"/>
      <c r="R10" s="169"/>
    </row>
    <row r="11" spans="1:18" s="3" customFormat="1" ht="8.5" customHeight="1">
      <c r="A11" s="170"/>
      <c r="B11" s="171"/>
      <c r="C11" s="354"/>
      <c r="D11" s="354"/>
      <c r="E11" s="354"/>
      <c r="F11" s="354"/>
      <c r="G11" s="171"/>
      <c r="H11" s="171"/>
      <c r="I11" s="171"/>
      <c r="J11" s="171"/>
      <c r="K11" s="171"/>
      <c r="L11" s="171"/>
      <c r="M11" s="171"/>
      <c r="N11" s="171"/>
      <c r="O11" s="171"/>
      <c r="P11" s="171"/>
      <c r="Q11" s="171"/>
      <c r="R11" s="172"/>
    </row>
    <row r="12" spans="1:18" s="21" customFormat="1" ht="14"/>
    <row r="13" spans="1:18" s="21" customFormat="1" ht="14"/>
    <row r="14" spans="1:18" s="21" customFormat="1" ht="14"/>
    <row r="15" spans="1:18" s="21" customFormat="1" ht="25" customHeight="1">
      <c r="C15" s="130"/>
      <c r="D15" s="197" t="s">
        <v>278</v>
      </c>
      <c r="E15" s="198"/>
      <c r="F15" s="198"/>
      <c r="G15" s="198"/>
      <c r="H15" s="198"/>
      <c r="I15" s="129"/>
      <c r="J15" s="19"/>
      <c r="K15" s="19"/>
      <c r="L15" s="19"/>
      <c r="M15" s="19"/>
      <c r="N15" s="19"/>
      <c r="O15" s="19"/>
    </row>
    <row r="16" spans="1:18" s="21" customFormat="1" ht="14"/>
    <row r="17" spans="3:8" s="21" customFormat="1" ht="14">
      <c r="C17" s="131"/>
      <c r="D17" s="199" t="s">
        <v>279</v>
      </c>
    </row>
    <row r="18" spans="3:8" s="21" customFormat="1" ht="14" customHeight="1">
      <c r="D18" s="392" t="s">
        <v>1557</v>
      </c>
      <c r="E18" s="392"/>
      <c r="F18" s="392"/>
      <c r="G18" s="392"/>
    </row>
    <row r="19" spans="3:8" s="21" customFormat="1" ht="14.5" customHeight="1">
      <c r="D19" s="392"/>
      <c r="E19" s="392"/>
      <c r="F19" s="392"/>
      <c r="G19" s="392"/>
    </row>
    <row r="20" spans="3:8" s="21" customFormat="1" ht="14" customHeight="1">
      <c r="D20" s="392"/>
      <c r="E20" s="392"/>
      <c r="F20" s="392"/>
      <c r="G20" s="392"/>
    </row>
    <row r="21" spans="3:8" s="21" customFormat="1" ht="14.5" customHeight="1">
      <c r="D21" s="392"/>
      <c r="E21" s="392"/>
      <c r="F21" s="392"/>
      <c r="G21" s="392"/>
    </row>
    <row r="22" spans="3:8" s="21" customFormat="1" ht="14.5" customHeight="1">
      <c r="D22" s="392"/>
      <c r="E22" s="392"/>
      <c r="F22" s="392"/>
      <c r="G22" s="392"/>
    </row>
    <row r="23" spans="3:8" s="21" customFormat="1" ht="14.5" customHeight="1">
      <c r="D23" s="392"/>
      <c r="E23" s="392"/>
      <c r="F23" s="392"/>
      <c r="G23" s="392"/>
    </row>
    <row r="24" spans="3:8" s="21" customFormat="1" ht="14.5" customHeight="1">
      <c r="D24" s="392"/>
      <c r="E24" s="392"/>
      <c r="F24" s="392"/>
      <c r="G24" s="392"/>
    </row>
    <row r="25" spans="3:8" s="21" customFormat="1" ht="14.5" customHeight="1">
      <c r="D25" s="392"/>
      <c r="E25" s="392"/>
      <c r="F25" s="392"/>
      <c r="G25" s="392"/>
    </row>
    <row r="26" spans="3:8" s="21" customFormat="1">
      <c r="D26" s="218"/>
      <c r="E26" s="218"/>
      <c r="F26" s="218"/>
      <c r="G26" s="218"/>
    </row>
    <row r="27" spans="3:8" s="21" customFormat="1" ht="14">
      <c r="C27" s="131" t="s">
        <v>11</v>
      </c>
      <c r="D27" s="391" t="s">
        <v>1712</v>
      </c>
      <c r="E27" s="391"/>
      <c r="F27" s="391"/>
      <c r="G27" s="391"/>
    </row>
    <row r="28" spans="3:8" s="21" customFormat="1" ht="14">
      <c r="D28" s="391"/>
      <c r="E28" s="391"/>
      <c r="F28" s="391"/>
      <c r="G28" s="391"/>
      <c r="H28" s="119" t="s">
        <v>1</v>
      </c>
    </row>
    <row r="29" spans="3:8" s="21" customFormat="1" ht="14">
      <c r="D29" s="221"/>
      <c r="E29" s="221"/>
      <c r="F29" s="221"/>
      <c r="G29" s="221"/>
      <c r="H29" s="227"/>
    </row>
    <row r="30" spans="3:8" s="21" customFormat="1" ht="28" customHeight="1">
      <c r="D30" s="391" t="s">
        <v>280</v>
      </c>
      <c r="E30" s="391"/>
      <c r="F30" s="391"/>
      <c r="G30" s="391"/>
      <c r="H30" s="226"/>
    </row>
    <row r="33" spans="4:7">
      <c r="D33" s="295" t="s">
        <v>281</v>
      </c>
    </row>
    <row r="34" spans="4:7">
      <c r="D34" s="296" t="s">
        <v>283</v>
      </c>
    </row>
    <row r="35" spans="4:7">
      <c r="D35" s="296" t="s">
        <v>284</v>
      </c>
    </row>
    <row r="36" spans="4:7">
      <c r="D36" s="296" t="s">
        <v>285</v>
      </c>
    </row>
    <row r="37" spans="4:7">
      <c r="D37" s="296" t="s">
        <v>286</v>
      </c>
    </row>
    <row r="38" spans="4:7">
      <c r="D38" s="297"/>
    </row>
    <row r="40" spans="4:7">
      <c r="D40" s="295" t="s">
        <v>282</v>
      </c>
    </row>
    <row r="41" spans="4:7">
      <c r="D41" s="296" t="s">
        <v>26</v>
      </c>
    </row>
    <row r="42" spans="4:7">
      <c r="D42" s="296" t="s">
        <v>287</v>
      </c>
    </row>
    <row r="43" spans="4:7">
      <c r="D43" s="296" t="s">
        <v>288</v>
      </c>
    </row>
    <row r="44" spans="4:7">
      <c r="D44" s="296" t="s">
        <v>289</v>
      </c>
    </row>
    <row r="45" spans="4:7">
      <c r="D45" s="296" t="s">
        <v>293</v>
      </c>
    </row>
    <row r="46" spans="4:7">
      <c r="D46" s="296" t="s">
        <v>294</v>
      </c>
    </row>
    <row r="47" spans="4:7">
      <c r="D47" s="296" t="s">
        <v>292</v>
      </c>
    </row>
    <row r="48" spans="4:7">
      <c r="D48" s="316" t="s">
        <v>291</v>
      </c>
      <c r="E48" s="317"/>
      <c r="F48" s="317"/>
      <c r="G48" s="315"/>
    </row>
    <row r="49" spans="3:8">
      <c r="D49" s="296" t="s">
        <v>290</v>
      </c>
      <c r="E49" s="314"/>
      <c r="F49" s="314"/>
      <c r="G49" s="315"/>
      <c r="H49" s="315"/>
    </row>
    <row r="50" spans="3:8">
      <c r="D50" s="249"/>
      <c r="G50" s="315"/>
      <c r="H50" s="315"/>
    </row>
    <row r="51" spans="3:8">
      <c r="G51" s="315"/>
      <c r="H51" s="315"/>
    </row>
    <row r="52" spans="3:8">
      <c r="G52" s="315"/>
      <c r="H52" s="315"/>
    </row>
    <row r="53" spans="3:8">
      <c r="G53" s="315"/>
      <c r="H53" s="315"/>
    </row>
    <row r="54" spans="3:8">
      <c r="H54" s="315"/>
    </row>
    <row r="55" spans="3:8">
      <c r="H55" s="315"/>
    </row>
    <row r="59" spans="3:8">
      <c r="C59" s="314"/>
    </row>
  </sheetData>
  <mergeCells count="4">
    <mergeCell ref="D30:G30"/>
    <mergeCell ref="C10:F11"/>
    <mergeCell ref="D27:G28"/>
    <mergeCell ref="D18:G25"/>
  </mergeCells>
  <hyperlinks>
    <hyperlink ref="F3" location="Introduction!A1" display="Introduction" xr:uid="{632B8D40-4254-4E1C-A44B-74A8EF0CC672}"/>
    <hyperlink ref="G3" location="Strategies!A1" display="Strategies" xr:uid="{06186E07-C037-43ED-A108-E44780D2E592}"/>
    <hyperlink ref="H3" location="Demograhics!A1" display="Demographics" xr:uid="{D7906718-A60A-41E6-8984-CB51DF9FB728}"/>
    <hyperlink ref="I3" location="'Indicator Assessment 2024'!A1" display="Indicator Assesment" xr:uid="{65A86F2A-28C5-4295-803B-6290CACDA64B}"/>
    <hyperlink ref="J3" location="'Impacted Groups 2024'!A1" display="Impacted Groups" xr:uid="{C10EE983-4B92-4D7C-AE7D-B6DF5845B912}"/>
    <hyperlink ref="F4" location="'Needs Assessment 2024'!A1" display="Needs Assessment" xr:uid="{BE4B6DAB-CD1C-4B71-BCCD-174A50CE6843}"/>
    <hyperlink ref="G4" location="'Selection Criteria'!A1" display="Selection Criteria" xr:uid="{46896E7F-F232-49F7-A7BC-426E908B8D01}"/>
    <hyperlink ref="H4" location="'Initiative Assessment'!A1" display="Initiative Assessment" xr:uid="{90F33454-69C0-4C5D-ABD2-7F5808321F80}"/>
    <hyperlink ref="I4" location="'Summary Across Initiatives'!A1" display="Summary Across Initiatives" xr:uid="{2DBBFF2C-C59B-4E26-ABE0-23A74E10EEA4}"/>
    <hyperlink ref="J4" location="References!A1" display="References" xr:uid="{0BDC6060-EA8C-4CD4-BAFA-27832992734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8603DE2-485C-442C-A72D-75E6416D4558}">
          <x14:formula1>
            <xm:f>'Drop-down lists'!$D$5:$D$8</xm:f>
          </x14:formula1>
          <xm:sqref>H28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300D4-3EAB-4C9E-AD68-BD2290AF20B8}">
  <sheetPr>
    <tabColor rgb="FFB5C5C0"/>
  </sheetPr>
  <dimension ref="A1:R924"/>
  <sheetViews>
    <sheetView zoomScale="90" zoomScaleNormal="90" workbookViewId="0">
      <selection activeCell="K551" sqref="K551"/>
    </sheetView>
  </sheetViews>
  <sheetFormatPr defaultRowHeight="14"/>
  <cols>
    <col min="1" max="1" width="5.26953125" style="21" customWidth="1"/>
    <col min="2" max="2" width="4.08984375" style="21" customWidth="1"/>
    <col min="3" max="3" width="9.7265625" style="21" customWidth="1"/>
    <col min="4" max="4" width="37.36328125" style="21" customWidth="1"/>
    <col min="5" max="5" width="2.36328125" style="21" customWidth="1"/>
    <col min="6" max="10" width="28.6328125" style="21" customWidth="1"/>
    <col min="11" max="11" width="5.7265625" style="21" customWidth="1"/>
    <col min="12" max="12" width="25.90625" style="21" customWidth="1"/>
    <col min="13" max="13" width="2.26953125" style="21" customWidth="1"/>
    <col min="14" max="14" width="25.90625" style="21" customWidth="1"/>
    <col min="15" max="15" width="2.26953125" style="21" customWidth="1"/>
    <col min="16" max="17" width="25.90625" style="21" customWidth="1"/>
    <col min="18" max="20" width="55.08984375" style="21" customWidth="1"/>
    <col min="21" max="16384" width="8.7265625" style="21"/>
  </cols>
  <sheetData>
    <row r="1" spans="1:18" s="2" customFormat="1">
      <c r="A1" s="5"/>
      <c r="B1" s="5"/>
      <c r="C1" s="5"/>
      <c r="D1" s="5"/>
      <c r="E1" s="5"/>
      <c r="F1" s="5"/>
      <c r="G1" s="5"/>
      <c r="H1" s="5"/>
      <c r="I1" s="5"/>
      <c r="J1" s="5"/>
      <c r="K1" s="5"/>
      <c r="L1" s="5"/>
      <c r="M1" s="5"/>
      <c r="N1" s="5"/>
      <c r="O1" s="5"/>
      <c r="P1" s="5"/>
      <c r="Q1" s="5"/>
      <c r="R1" s="33"/>
    </row>
    <row r="2" spans="1:18" s="2" customFormat="1">
      <c r="A2" s="5"/>
      <c r="B2" s="5"/>
      <c r="C2" s="5"/>
      <c r="D2" s="5"/>
      <c r="E2" s="5"/>
      <c r="F2" s="5"/>
      <c r="G2" s="5"/>
      <c r="H2" s="5"/>
      <c r="I2" s="5"/>
      <c r="J2" s="5"/>
      <c r="K2" s="5"/>
      <c r="L2" s="5"/>
      <c r="M2" s="5"/>
      <c r="N2" s="5"/>
      <c r="O2" s="5"/>
      <c r="P2" s="5"/>
      <c r="Q2" s="5"/>
      <c r="R2" s="33"/>
    </row>
    <row r="3" spans="1:18" s="2" customFormat="1">
      <c r="A3" s="7"/>
      <c r="B3" s="7"/>
      <c r="C3" s="7"/>
      <c r="D3" s="7"/>
      <c r="E3" s="7"/>
      <c r="F3" s="12" t="s">
        <v>27</v>
      </c>
      <c r="G3" s="12" t="s">
        <v>28</v>
      </c>
      <c r="H3" s="12" t="s">
        <v>29</v>
      </c>
      <c r="I3" s="12" t="s">
        <v>30</v>
      </c>
      <c r="J3" s="12" t="s">
        <v>31</v>
      </c>
      <c r="K3" s="7"/>
      <c r="L3" s="7"/>
      <c r="M3" s="7"/>
      <c r="N3" s="7"/>
      <c r="O3" s="7"/>
      <c r="P3" s="7"/>
      <c r="Q3" s="7"/>
      <c r="R3" s="34"/>
    </row>
    <row r="4" spans="1:18" s="2" customFormat="1">
      <c r="A4" s="7"/>
      <c r="B4" s="7"/>
      <c r="C4" s="7"/>
      <c r="D4" s="7"/>
      <c r="E4" s="7"/>
      <c r="F4" s="8" t="s">
        <v>159</v>
      </c>
      <c r="G4" s="12" t="s">
        <v>54</v>
      </c>
      <c r="H4" s="12" t="s">
        <v>34</v>
      </c>
      <c r="I4" s="12" t="s">
        <v>53</v>
      </c>
      <c r="J4" s="12" t="s">
        <v>32</v>
      </c>
      <c r="K4" s="7"/>
      <c r="L4" s="7"/>
      <c r="M4" s="7"/>
      <c r="N4" s="7"/>
      <c r="O4" s="7"/>
      <c r="P4" s="7"/>
      <c r="Q4" s="7"/>
      <c r="R4" s="34"/>
    </row>
    <row r="5" spans="1:18" s="2" customFormat="1">
      <c r="A5" s="10"/>
      <c r="B5" s="10"/>
      <c r="C5" s="10"/>
      <c r="D5" s="10"/>
      <c r="E5" s="10"/>
      <c r="F5" s="23"/>
      <c r="G5" s="23"/>
      <c r="H5" s="23"/>
      <c r="I5" s="23"/>
      <c r="J5" s="23"/>
      <c r="K5" s="7"/>
      <c r="L5" s="7"/>
      <c r="M5" s="7"/>
      <c r="N5" s="7"/>
      <c r="O5" s="7"/>
      <c r="P5" s="7"/>
      <c r="Q5" s="7"/>
      <c r="R5" s="34"/>
    </row>
    <row r="6" spans="1:18" s="2" customFormat="1" ht="8" customHeight="1">
      <c r="A6" s="7"/>
      <c r="B6" s="7"/>
      <c r="C6" s="7"/>
      <c r="D6" s="7"/>
      <c r="E6" s="7"/>
      <c r="F6" s="7"/>
      <c r="G6" s="7"/>
      <c r="H6" s="7"/>
      <c r="I6" s="7"/>
      <c r="J6" s="7"/>
      <c r="K6" s="7"/>
      <c r="L6" s="7"/>
      <c r="M6" s="7"/>
      <c r="N6" s="7"/>
      <c r="O6" s="7"/>
      <c r="P6" s="7"/>
      <c r="Q6" s="7"/>
      <c r="R6" s="34"/>
    </row>
    <row r="7" spans="1:18" s="2" customFormat="1" ht="33" customHeight="1">
      <c r="A7" s="5"/>
      <c r="B7" s="5"/>
      <c r="C7" s="24" t="s">
        <v>160</v>
      </c>
      <c r="D7" s="5"/>
      <c r="E7" s="5"/>
      <c r="F7" s="5"/>
      <c r="G7" s="5"/>
      <c r="H7" s="5"/>
      <c r="I7" s="5"/>
      <c r="J7" s="5"/>
      <c r="K7" s="5"/>
      <c r="L7" s="5"/>
      <c r="M7" s="5"/>
      <c r="N7" s="5"/>
      <c r="O7" s="5"/>
      <c r="P7" s="5"/>
      <c r="Q7" s="5"/>
      <c r="R7" s="33"/>
    </row>
    <row r="8" spans="1:18" s="2" customFormat="1" ht="14.5" customHeight="1">
      <c r="A8" s="5"/>
      <c r="B8" s="5"/>
      <c r="C8" s="11"/>
      <c r="D8" s="5"/>
      <c r="E8" s="5"/>
      <c r="F8" s="5"/>
      <c r="G8" s="5"/>
      <c r="H8" s="5"/>
      <c r="I8" s="5"/>
      <c r="J8" s="5"/>
      <c r="K8" s="5"/>
      <c r="L8" s="5"/>
      <c r="M8" s="5"/>
      <c r="N8" s="5"/>
      <c r="O8" s="5"/>
      <c r="P8" s="5"/>
      <c r="Q8" s="5"/>
      <c r="R8" s="33"/>
    </row>
    <row r="9" spans="1:18" s="3" customFormat="1" ht="14.5" customHeight="1">
      <c r="A9" s="35"/>
      <c r="B9" s="35"/>
      <c r="C9" s="383"/>
      <c r="D9" s="383"/>
      <c r="E9" s="383"/>
      <c r="F9" s="383"/>
      <c r="G9" s="36"/>
      <c r="H9" s="36"/>
      <c r="I9" s="36"/>
      <c r="J9" s="36"/>
      <c r="K9" s="36"/>
      <c r="L9" s="36"/>
      <c r="M9" s="36"/>
      <c r="N9" s="36"/>
      <c r="O9" s="36"/>
      <c r="P9" s="36"/>
      <c r="Q9" s="36"/>
      <c r="R9" s="37"/>
    </row>
    <row r="10" spans="1:18" s="3" customFormat="1" ht="11" customHeight="1">
      <c r="A10" s="14"/>
      <c r="B10" s="38"/>
      <c r="C10" s="383"/>
      <c r="D10" s="383"/>
      <c r="E10" s="383"/>
      <c r="F10" s="383"/>
      <c r="G10" s="38"/>
      <c r="H10" s="38"/>
      <c r="I10" s="38"/>
      <c r="J10" s="38"/>
      <c r="K10" s="38"/>
      <c r="L10" s="38"/>
      <c r="M10" s="38"/>
      <c r="N10" s="38"/>
      <c r="O10" s="38"/>
      <c r="P10" s="38"/>
      <c r="Q10" s="38"/>
      <c r="R10" s="39"/>
    </row>
    <row r="13" spans="1:18" ht="25" customHeight="1">
      <c r="C13" s="130"/>
      <c r="D13" s="110" t="s">
        <v>925</v>
      </c>
      <c r="E13" s="16"/>
      <c r="F13" s="324"/>
      <c r="G13" s="272"/>
      <c r="H13" s="19"/>
      <c r="I13" s="19"/>
      <c r="J13" s="19"/>
      <c r="K13" s="19"/>
      <c r="L13" s="19"/>
      <c r="M13" s="19"/>
      <c r="N13" s="19"/>
      <c r="O13" s="19"/>
    </row>
    <row r="14" spans="1:18" ht="14.5">
      <c r="D14" s="139" t="s">
        <v>924</v>
      </c>
    </row>
    <row r="15" spans="1:18" ht="5.5" customHeight="1">
      <c r="D15" s="219"/>
    </row>
    <row r="16" spans="1:18">
      <c r="C16" s="131" t="s">
        <v>11</v>
      </c>
      <c r="D16" s="349" t="s">
        <v>926</v>
      </c>
    </row>
    <row r="17" spans="3:6">
      <c r="C17" s="131" t="s">
        <v>11</v>
      </c>
      <c r="D17" s="349" t="s">
        <v>927</v>
      </c>
    </row>
    <row r="18" spans="3:6">
      <c r="C18" s="131" t="s">
        <v>11</v>
      </c>
      <c r="D18" s="349" t="s">
        <v>276</v>
      </c>
    </row>
    <row r="19" spans="3:6">
      <c r="C19" s="131" t="s">
        <v>11</v>
      </c>
      <c r="D19" s="349" t="s">
        <v>260</v>
      </c>
    </row>
    <row r="20" spans="3:6">
      <c r="C20" s="131" t="s">
        <v>11</v>
      </c>
      <c r="D20" s="349" t="s">
        <v>259</v>
      </c>
    </row>
    <row r="21" spans="3:6">
      <c r="C21" s="131" t="s">
        <v>11</v>
      </c>
      <c r="D21" s="349" t="s">
        <v>222</v>
      </c>
    </row>
    <row r="22" spans="3:6">
      <c r="C22" s="131" t="s">
        <v>11</v>
      </c>
      <c r="D22" s="349" t="s">
        <v>928</v>
      </c>
    </row>
    <row r="23" spans="3:6">
      <c r="C23" s="131" t="s">
        <v>11</v>
      </c>
      <c r="D23" s="349" t="s">
        <v>929</v>
      </c>
    </row>
    <row r="24" spans="3:6">
      <c r="C24" s="131" t="s">
        <v>11</v>
      </c>
      <c r="D24" s="349" t="s">
        <v>930</v>
      </c>
    </row>
    <row r="25" spans="3:6">
      <c r="C25" s="131" t="s">
        <v>11</v>
      </c>
      <c r="D25" s="349" t="s">
        <v>931</v>
      </c>
    </row>
    <row r="26" spans="3:6">
      <c r="C26" s="131" t="s">
        <v>11</v>
      </c>
      <c r="D26" s="349" t="s">
        <v>932</v>
      </c>
    </row>
    <row r="27" spans="3:6">
      <c r="C27" s="131" t="s">
        <v>11</v>
      </c>
      <c r="D27" s="349" t="s">
        <v>933</v>
      </c>
    </row>
    <row r="28" spans="3:6">
      <c r="C28" s="131" t="s">
        <v>11</v>
      </c>
      <c r="D28" s="349" t="s">
        <v>934</v>
      </c>
    </row>
    <row r="29" spans="3:6">
      <c r="C29" s="131" t="s">
        <v>11</v>
      </c>
      <c r="D29" s="349" t="s">
        <v>273</v>
      </c>
      <c r="E29" s="229"/>
      <c r="F29" s="229"/>
    </row>
    <row r="30" spans="3:6">
      <c r="C30" s="131" t="s">
        <v>11</v>
      </c>
      <c r="D30" s="349" t="s">
        <v>935</v>
      </c>
    </row>
    <row r="31" spans="3:6">
      <c r="C31" s="131" t="s">
        <v>11</v>
      </c>
      <c r="D31" s="349" t="s">
        <v>936</v>
      </c>
    </row>
    <row r="32" spans="3:6">
      <c r="C32" s="131" t="s">
        <v>11</v>
      </c>
      <c r="D32" s="349" t="s">
        <v>937</v>
      </c>
    </row>
    <row r="33" spans="3:4">
      <c r="C33" s="131" t="s">
        <v>11</v>
      </c>
      <c r="D33" s="349" t="s">
        <v>205</v>
      </c>
    </row>
    <row r="34" spans="3:4">
      <c r="C34" s="131" t="s">
        <v>11</v>
      </c>
      <c r="D34" s="349" t="s">
        <v>939</v>
      </c>
    </row>
    <row r="35" spans="3:4">
      <c r="C35" s="131" t="s">
        <v>11</v>
      </c>
      <c r="D35" s="349" t="s">
        <v>940</v>
      </c>
    </row>
    <row r="36" spans="3:4">
      <c r="C36" s="131" t="s">
        <v>11</v>
      </c>
      <c r="D36" s="349" t="s">
        <v>941</v>
      </c>
    </row>
    <row r="37" spans="3:4">
      <c r="C37" s="131" t="s">
        <v>11</v>
      </c>
      <c r="D37" s="349" t="s">
        <v>839</v>
      </c>
    </row>
    <row r="38" spans="3:4">
      <c r="C38" s="131" t="s">
        <v>11</v>
      </c>
      <c r="D38" s="349" t="s">
        <v>942</v>
      </c>
    </row>
    <row r="39" spans="3:4">
      <c r="C39" s="131" t="s">
        <v>11</v>
      </c>
      <c r="D39" s="349" t="s">
        <v>943</v>
      </c>
    </row>
    <row r="40" spans="3:4">
      <c r="C40" s="131" t="s">
        <v>11</v>
      </c>
      <c r="D40" s="349" t="s">
        <v>944</v>
      </c>
    </row>
    <row r="41" spans="3:4">
      <c r="C41" s="131" t="s">
        <v>11</v>
      </c>
      <c r="D41" s="349" t="s">
        <v>196</v>
      </c>
    </row>
    <row r="42" spans="3:4">
      <c r="C42" s="131" t="s">
        <v>11</v>
      </c>
      <c r="D42" s="349" t="s">
        <v>975</v>
      </c>
    </row>
    <row r="43" spans="3:4">
      <c r="C43" s="131" t="s">
        <v>11</v>
      </c>
      <c r="D43" s="349" t="s">
        <v>945</v>
      </c>
    </row>
    <row r="44" spans="3:4">
      <c r="C44" s="131" t="s">
        <v>11</v>
      </c>
      <c r="D44" s="349" t="s">
        <v>946</v>
      </c>
    </row>
    <row r="45" spans="3:4" s="229" customFormat="1">
      <c r="C45" s="131" t="s">
        <v>11</v>
      </c>
      <c r="D45" s="349" t="s">
        <v>330</v>
      </c>
    </row>
    <row r="46" spans="3:4">
      <c r="C46" s="131" t="s">
        <v>11</v>
      </c>
      <c r="D46" s="349" t="s">
        <v>947</v>
      </c>
    </row>
    <row r="47" spans="3:4">
      <c r="C47" s="131" t="s">
        <v>11</v>
      </c>
      <c r="D47" s="349" t="s">
        <v>835</v>
      </c>
    </row>
    <row r="48" spans="3:4">
      <c r="C48" s="131" t="s">
        <v>11</v>
      </c>
      <c r="D48" s="349" t="s">
        <v>948</v>
      </c>
    </row>
    <row r="49" spans="3:6">
      <c r="C49" s="131" t="s">
        <v>11</v>
      </c>
      <c r="D49" s="349" t="s">
        <v>952</v>
      </c>
    </row>
    <row r="50" spans="3:6">
      <c r="C50" s="131" t="s">
        <v>11</v>
      </c>
      <c r="D50" s="349" t="s">
        <v>949</v>
      </c>
    </row>
    <row r="51" spans="3:6">
      <c r="C51" s="131" t="s">
        <v>11</v>
      </c>
      <c r="D51" s="349" t="s">
        <v>951</v>
      </c>
    </row>
    <row r="52" spans="3:6">
      <c r="C52" s="131" t="s">
        <v>11</v>
      </c>
      <c r="D52" s="349" t="s">
        <v>195</v>
      </c>
    </row>
    <row r="53" spans="3:6">
      <c r="C53" s="131" t="s">
        <v>11</v>
      </c>
      <c r="D53" s="349" t="s">
        <v>953</v>
      </c>
    </row>
    <row r="54" spans="3:6">
      <c r="C54" s="131" t="s">
        <v>11</v>
      </c>
      <c r="D54" s="349" t="s">
        <v>954</v>
      </c>
    </row>
    <row r="55" spans="3:6">
      <c r="C55" s="131" t="s">
        <v>11</v>
      </c>
      <c r="D55" s="349" t="s">
        <v>841</v>
      </c>
    </row>
    <row r="56" spans="3:6">
      <c r="C56" s="131" t="s">
        <v>11</v>
      </c>
      <c r="D56" s="349" t="s">
        <v>956</v>
      </c>
    </row>
    <row r="57" spans="3:6">
      <c r="C57" s="131" t="s">
        <v>11</v>
      </c>
      <c r="D57" s="349" t="s">
        <v>955</v>
      </c>
    </row>
    <row r="58" spans="3:6">
      <c r="C58" s="131" t="s">
        <v>11</v>
      </c>
      <c r="D58" s="349" t="s">
        <v>207</v>
      </c>
    </row>
    <row r="59" spans="3:6">
      <c r="C59" s="131" t="s">
        <v>11</v>
      </c>
      <c r="D59" s="349" t="s">
        <v>876</v>
      </c>
    </row>
    <row r="60" spans="3:6">
      <c r="C60" s="131" t="s">
        <v>11</v>
      </c>
      <c r="D60" s="349" t="s">
        <v>209</v>
      </c>
    </row>
    <row r="62" spans="3:6">
      <c r="C62" s="215"/>
      <c r="D62" s="216" t="s">
        <v>962</v>
      </c>
      <c r="E62" s="215"/>
      <c r="F62" s="215"/>
    </row>
    <row r="63" spans="3:6">
      <c r="C63" s="131" t="s">
        <v>11</v>
      </c>
      <c r="D63" s="444" t="s">
        <v>957</v>
      </c>
      <c r="E63" s="444"/>
      <c r="F63" s="444"/>
    </row>
    <row r="64" spans="3:6">
      <c r="C64" s="131" t="s">
        <v>11</v>
      </c>
      <c r="D64" s="349" t="s">
        <v>958</v>
      </c>
      <c r="E64" s="219"/>
      <c r="F64" s="219"/>
    </row>
    <row r="65" spans="3:8">
      <c r="C65" s="131" t="s">
        <v>11</v>
      </c>
      <c r="D65" s="349" t="s">
        <v>959</v>
      </c>
      <c r="E65" s="219"/>
      <c r="F65" s="219"/>
    </row>
    <row r="66" spans="3:8">
      <c r="C66" s="131" t="s">
        <v>11</v>
      </c>
      <c r="D66" s="349" t="s">
        <v>960</v>
      </c>
      <c r="E66" s="219"/>
      <c r="F66" s="219"/>
    </row>
    <row r="67" spans="3:8">
      <c r="C67" s="131" t="s">
        <v>11</v>
      </c>
      <c r="D67" s="444" t="s">
        <v>961</v>
      </c>
      <c r="E67" s="444"/>
      <c r="F67" s="444"/>
    </row>
    <row r="69" spans="3:8">
      <c r="C69" s="79"/>
      <c r="D69" s="79"/>
      <c r="E69" s="79"/>
      <c r="F69" s="79"/>
      <c r="G69" s="79"/>
    </row>
    <row r="70" spans="3:8">
      <c r="C70" s="79"/>
      <c r="D70" s="79"/>
      <c r="E70" s="79"/>
      <c r="F70" s="79"/>
      <c r="G70" s="79"/>
    </row>
    <row r="72" spans="3:8" ht="18">
      <c r="D72" s="128" t="s">
        <v>963</v>
      </c>
    </row>
    <row r="73" spans="3:8" ht="18.5">
      <c r="D73" s="81" t="s">
        <v>926</v>
      </c>
    </row>
    <row r="74" spans="3:8">
      <c r="D74" s="80"/>
      <c r="F74" s="406"/>
      <c r="G74" s="406"/>
    </row>
    <row r="75" spans="3:8" ht="42" customHeight="1">
      <c r="D75" s="70" t="s">
        <v>964</v>
      </c>
      <c r="E75" s="74"/>
      <c r="F75" s="403" t="s">
        <v>993</v>
      </c>
      <c r="G75" s="404"/>
      <c r="H75" s="219"/>
    </row>
    <row r="76" spans="3:8" ht="47" customHeight="1">
      <c r="D76" s="61" t="s">
        <v>965</v>
      </c>
      <c r="E76" s="74"/>
      <c r="F76" s="403" t="s">
        <v>994</v>
      </c>
      <c r="G76" s="404"/>
      <c r="H76" s="219"/>
    </row>
    <row r="77" spans="3:8" ht="58" customHeight="1">
      <c r="D77" s="61" t="s">
        <v>966</v>
      </c>
      <c r="E77" s="74"/>
      <c r="F77" s="403" t="s">
        <v>995</v>
      </c>
      <c r="G77" s="404"/>
      <c r="H77" s="219"/>
    </row>
    <row r="78" spans="3:8" ht="64.5" customHeight="1">
      <c r="D78" s="61" t="s">
        <v>967</v>
      </c>
      <c r="E78" s="74"/>
      <c r="F78" s="403"/>
      <c r="G78" s="404"/>
      <c r="H78" s="219"/>
    </row>
    <row r="79" spans="3:8" ht="73" customHeight="1">
      <c r="D79" s="348" t="s">
        <v>968</v>
      </c>
      <c r="E79" s="74"/>
      <c r="F79" s="403" t="s">
        <v>996</v>
      </c>
      <c r="G79" s="404"/>
      <c r="H79" s="219"/>
    </row>
    <row r="80" spans="3:8" ht="30.5" customHeight="1">
      <c r="D80" s="61" t="s">
        <v>969</v>
      </c>
      <c r="E80" s="74"/>
      <c r="F80" s="403" t="s">
        <v>997</v>
      </c>
      <c r="G80" s="403"/>
      <c r="H80" s="219"/>
    </row>
    <row r="81" spans="3:8">
      <c r="H81" s="219"/>
    </row>
    <row r="82" spans="3:8" ht="14.5">
      <c r="D82" s="133" t="s">
        <v>970</v>
      </c>
      <c r="E82" s="134"/>
      <c r="F82" s="405" t="s">
        <v>971</v>
      </c>
      <c r="G82" s="405"/>
      <c r="H82" s="219"/>
    </row>
    <row r="83" spans="3:8" ht="14.5">
      <c r="F83" s="461" t="s">
        <v>972</v>
      </c>
      <c r="G83" s="461"/>
    </row>
    <row r="84" spans="3:8" ht="14.5">
      <c r="F84" s="466" t="s">
        <v>782</v>
      </c>
      <c r="G84" s="466"/>
    </row>
    <row r="85" spans="3:8" ht="14.5">
      <c r="F85" s="214"/>
      <c r="G85" s="214"/>
    </row>
    <row r="86" spans="3:8">
      <c r="C86" s="79"/>
      <c r="D86" s="79"/>
      <c r="E86" s="79"/>
      <c r="F86" s="79"/>
      <c r="G86" s="79"/>
      <c r="H86" s="219"/>
    </row>
    <row r="87" spans="3:8">
      <c r="C87" s="79"/>
      <c r="D87" s="79"/>
      <c r="E87" s="79"/>
      <c r="F87" s="79"/>
      <c r="G87" s="79"/>
      <c r="H87" s="219"/>
    </row>
    <row r="88" spans="3:8">
      <c r="H88" s="219"/>
    </row>
    <row r="89" spans="3:8" ht="18">
      <c r="D89" s="128" t="s">
        <v>963</v>
      </c>
      <c r="H89" s="219"/>
    </row>
    <row r="90" spans="3:8" ht="18.5">
      <c r="D90" s="81" t="s">
        <v>927</v>
      </c>
      <c r="H90" s="219"/>
    </row>
    <row r="91" spans="3:8">
      <c r="D91" s="80"/>
      <c r="F91" s="406"/>
      <c r="G91" s="406"/>
      <c r="H91" s="219"/>
    </row>
    <row r="92" spans="3:8" ht="155" customHeight="1">
      <c r="D92" s="70" t="s">
        <v>964</v>
      </c>
      <c r="E92" s="74"/>
      <c r="F92" s="403" t="s">
        <v>998</v>
      </c>
      <c r="G92" s="404"/>
      <c r="H92" s="219"/>
    </row>
    <row r="93" spans="3:8" ht="34.5">
      <c r="D93" s="61" t="s">
        <v>965</v>
      </c>
      <c r="E93" s="74"/>
      <c r="F93" s="403" t="s">
        <v>999</v>
      </c>
      <c r="G93" s="404"/>
      <c r="H93" s="219"/>
    </row>
    <row r="94" spans="3:8" ht="34.5">
      <c r="D94" s="61" t="s">
        <v>966</v>
      </c>
      <c r="E94" s="74"/>
      <c r="F94" s="403"/>
      <c r="G94" s="404"/>
      <c r="H94" s="219"/>
    </row>
    <row r="95" spans="3:8" ht="34.5">
      <c r="D95" s="61" t="s">
        <v>967</v>
      </c>
      <c r="E95" s="74"/>
      <c r="F95" s="403" t="s">
        <v>1000</v>
      </c>
      <c r="G95" s="404"/>
      <c r="H95" s="219"/>
    </row>
    <row r="96" spans="3:8" ht="34.5">
      <c r="D96" s="348" t="s">
        <v>968</v>
      </c>
      <c r="E96" s="74"/>
      <c r="F96" s="403"/>
      <c r="G96" s="404"/>
      <c r="H96" s="219"/>
    </row>
    <row r="97" spans="3:9" ht="37.5" customHeight="1">
      <c r="D97" s="61" t="s">
        <v>969</v>
      </c>
      <c r="E97" s="74"/>
      <c r="F97" s="403" t="s">
        <v>1001</v>
      </c>
      <c r="G97" s="404"/>
      <c r="H97" s="219"/>
    </row>
    <row r="98" spans="3:9">
      <c r="H98" s="219"/>
    </row>
    <row r="99" spans="3:9" ht="14.5">
      <c r="D99" s="133" t="s">
        <v>970</v>
      </c>
      <c r="E99" s="134"/>
      <c r="F99" s="405" t="s">
        <v>1002</v>
      </c>
      <c r="G99" s="405"/>
      <c r="H99" s="219"/>
    </row>
    <row r="100" spans="3:9" ht="14.5">
      <c r="D100" s="162"/>
      <c r="E100" s="134"/>
      <c r="F100" s="405" t="s">
        <v>1003</v>
      </c>
      <c r="G100" s="405"/>
      <c r="H100" s="219"/>
    </row>
    <row r="101" spans="3:9">
      <c r="H101" s="219"/>
    </row>
    <row r="102" spans="3:9">
      <c r="C102" s="79"/>
      <c r="D102" s="79"/>
      <c r="E102" s="79"/>
      <c r="F102" s="79"/>
      <c r="G102" s="79"/>
      <c r="H102" s="219"/>
    </row>
    <row r="103" spans="3:9">
      <c r="C103" s="79"/>
      <c r="D103" s="79"/>
      <c r="E103" s="79"/>
      <c r="F103" s="79"/>
      <c r="G103" s="79"/>
      <c r="H103" s="219"/>
    </row>
    <row r="104" spans="3:9">
      <c r="H104" s="219"/>
    </row>
    <row r="105" spans="3:9" ht="18">
      <c r="D105" s="128" t="s">
        <v>963</v>
      </c>
      <c r="H105" s="219"/>
    </row>
    <row r="106" spans="3:9" ht="18.5">
      <c r="D106" s="81" t="s">
        <v>276</v>
      </c>
      <c r="H106" s="219"/>
    </row>
    <row r="107" spans="3:9">
      <c r="D107" s="80"/>
      <c r="F107" s="406"/>
      <c r="G107" s="406"/>
      <c r="H107" s="219"/>
    </row>
    <row r="108" spans="3:9" ht="80.5" customHeight="1">
      <c r="D108" s="70" t="s">
        <v>964</v>
      </c>
      <c r="E108" s="74"/>
      <c r="F108" s="403" t="s">
        <v>1004</v>
      </c>
      <c r="G108" s="404"/>
      <c r="H108" s="219"/>
    </row>
    <row r="109" spans="3:9" ht="34.5">
      <c r="D109" s="61" t="s">
        <v>965</v>
      </c>
      <c r="E109" s="74"/>
      <c r="F109" s="403"/>
      <c r="G109" s="404"/>
      <c r="H109" s="219"/>
    </row>
    <row r="110" spans="3:9" ht="34.5">
      <c r="D110" s="61" t="s">
        <v>966</v>
      </c>
      <c r="E110" s="74"/>
      <c r="F110" s="403" t="s">
        <v>1005</v>
      </c>
      <c r="G110" s="404"/>
      <c r="H110" s="219"/>
    </row>
    <row r="111" spans="3:9" ht="34.5">
      <c r="D111" s="61" t="s">
        <v>967</v>
      </c>
      <c r="E111" s="74"/>
      <c r="F111" s="403" t="s">
        <v>1006</v>
      </c>
      <c r="G111" s="404"/>
      <c r="H111" s="219"/>
    </row>
    <row r="112" spans="3:9" ht="34.5">
      <c r="D112" s="348" t="s">
        <v>968</v>
      </c>
      <c r="E112" s="74"/>
      <c r="F112" s="403" t="s">
        <v>1007</v>
      </c>
      <c r="G112" s="404"/>
      <c r="H112" s="219"/>
      <c r="I112" s="189"/>
    </row>
    <row r="113" spans="3:9">
      <c r="D113" s="61" t="s">
        <v>969</v>
      </c>
      <c r="E113" s="74"/>
      <c r="F113" s="404" t="s">
        <v>1008</v>
      </c>
      <c r="G113" s="404"/>
      <c r="H113" s="219"/>
      <c r="I113" s="189"/>
    </row>
    <row r="114" spans="3:9">
      <c r="H114" s="219"/>
      <c r="I114" s="189"/>
    </row>
    <row r="115" spans="3:9" ht="14.5">
      <c r="D115" s="133" t="s">
        <v>970</v>
      </c>
      <c r="E115" s="134"/>
      <c r="F115" s="405" t="s">
        <v>1009</v>
      </c>
      <c r="G115" s="405"/>
      <c r="H115" s="219"/>
    </row>
    <row r="116" spans="3:9">
      <c r="H116" s="219"/>
    </row>
    <row r="117" spans="3:9">
      <c r="C117" s="79"/>
      <c r="D117" s="79"/>
      <c r="E117" s="79"/>
      <c r="F117" s="79"/>
      <c r="G117" s="79"/>
      <c r="H117" s="219"/>
    </row>
    <row r="118" spans="3:9">
      <c r="C118" s="79"/>
      <c r="D118" s="79"/>
      <c r="E118" s="79"/>
      <c r="F118" s="79"/>
      <c r="G118" s="79"/>
      <c r="H118" s="219"/>
    </row>
    <row r="119" spans="3:9">
      <c r="H119" s="219"/>
    </row>
    <row r="120" spans="3:9">
      <c r="H120" s="219"/>
    </row>
    <row r="121" spans="3:9" ht="18">
      <c r="D121" s="128" t="s">
        <v>963</v>
      </c>
      <c r="H121" s="219"/>
    </row>
    <row r="122" spans="3:9" ht="18.5">
      <c r="D122" s="81" t="s">
        <v>973</v>
      </c>
      <c r="H122" s="219"/>
    </row>
    <row r="123" spans="3:9">
      <c r="D123" s="80"/>
      <c r="F123" s="406"/>
      <c r="G123" s="406"/>
      <c r="H123" s="219"/>
    </row>
    <row r="124" spans="3:9" ht="59.5" customHeight="1">
      <c r="D124" s="70" t="s">
        <v>964</v>
      </c>
      <c r="E124" s="74"/>
      <c r="F124" s="403" t="s">
        <v>1010</v>
      </c>
      <c r="G124" s="404"/>
      <c r="H124" s="219"/>
    </row>
    <row r="125" spans="3:9" ht="71" customHeight="1">
      <c r="D125" s="61" t="s">
        <v>965</v>
      </c>
      <c r="E125" s="74"/>
      <c r="F125" s="403" t="s">
        <v>1011</v>
      </c>
      <c r="G125" s="404"/>
      <c r="H125" s="189"/>
    </row>
    <row r="126" spans="3:9" ht="34.5">
      <c r="D126" s="61" t="s">
        <v>966</v>
      </c>
      <c r="E126" s="74"/>
      <c r="F126" s="403" t="s">
        <v>1012</v>
      </c>
      <c r="G126" s="404"/>
      <c r="H126" s="219"/>
    </row>
    <row r="127" spans="3:9" ht="34.5">
      <c r="D127" s="61" t="s">
        <v>967</v>
      </c>
      <c r="E127" s="74"/>
      <c r="F127" s="403"/>
      <c r="G127" s="404"/>
      <c r="H127" s="219"/>
    </row>
    <row r="128" spans="3:9" ht="34.5">
      <c r="D128" s="348" t="s">
        <v>968</v>
      </c>
      <c r="E128" s="74"/>
      <c r="F128" s="403" t="s">
        <v>1013</v>
      </c>
      <c r="G128" s="404"/>
      <c r="H128" s="219"/>
    </row>
    <row r="129" spans="3:8">
      <c r="D129" s="61" t="s">
        <v>969</v>
      </c>
      <c r="E129" s="74"/>
      <c r="F129" s="404" t="s">
        <v>1014</v>
      </c>
      <c r="G129" s="404"/>
      <c r="H129" s="219"/>
    </row>
    <row r="130" spans="3:8">
      <c r="H130" s="219"/>
    </row>
    <row r="131" spans="3:8" ht="14.5">
      <c r="D131" s="133" t="s">
        <v>970</v>
      </c>
      <c r="E131" s="134"/>
      <c r="F131" s="405" t="s">
        <v>971</v>
      </c>
      <c r="G131" s="405"/>
      <c r="H131" s="219"/>
    </row>
    <row r="132" spans="3:8" ht="14.5">
      <c r="D132" s="202"/>
      <c r="E132" s="134"/>
      <c r="F132" s="436" t="s">
        <v>632</v>
      </c>
      <c r="G132" s="436"/>
      <c r="H132" s="219"/>
    </row>
    <row r="133" spans="3:8" ht="14.5">
      <c r="D133" s="202"/>
      <c r="E133" s="134"/>
      <c r="F133" s="436" t="s">
        <v>637</v>
      </c>
      <c r="G133" s="436"/>
      <c r="H133" s="219"/>
    </row>
    <row r="134" spans="3:8" ht="14.5">
      <c r="F134" s="460" t="s">
        <v>1015</v>
      </c>
      <c r="G134" s="460"/>
      <c r="H134" s="219"/>
    </row>
    <row r="135" spans="3:8" ht="14.5">
      <c r="F135" s="214"/>
      <c r="H135" s="219"/>
    </row>
    <row r="136" spans="3:8">
      <c r="C136" s="79"/>
      <c r="D136" s="79"/>
      <c r="E136" s="79"/>
      <c r="F136" s="79"/>
      <c r="G136" s="79"/>
      <c r="H136" s="219"/>
    </row>
    <row r="137" spans="3:8">
      <c r="C137" s="79"/>
      <c r="D137" s="79"/>
      <c r="E137" s="79"/>
      <c r="F137" s="79"/>
      <c r="G137" s="79"/>
      <c r="H137" s="219"/>
    </row>
    <row r="138" spans="3:8">
      <c r="H138" s="219"/>
    </row>
    <row r="139" spans="3:8" ht="18">
      <c r="D139" s="128" t="s">
        <v>963</v>
      </c>
      <c r="H139" s="219"/>
    </row>
    <row r="140" spans="3:8" ht="18.5">
      <c r="D140" s="81" t="s">
        <v>259</v>
      </c>
      <c r="H140" s="219"/>
    </row>
    <row r="141" spans="3:8">
      <c r="D141" s="80"/>
      <c r="F141" s="406"/>
      <c r="G141" s="406"/>
      <c r="H141" s="219"/>
    </row>
    <row r="142" spans="3:8" ht="44.5" customHeight="1">
      <c r="D142" s="70" t="s">
        <v>964</v>
      </c>
      <c r="E142" s="74"/>
      <c r="F142" s="403" t="s">
        <v>1016</v>
      </c>
      <c r="G142" s="404"/>
      <c r="H142" s="219"/>
    </row>
    <row r="143" spans="3:8" ht="34.5">
      <c r="D143" s="61" t="s">
        <v>965</v>
      </c>
      <c r="E143" s="74"/>
      <c r="F143" s="403"/>
      <c r="G143" s="404"/>
      <c r="H143" s="219"/>
    </row>
    <row r="144" spans="3:8" ht="34.5">
      <c r="D144" s="61" t="s">
        <v>966</v>
      </c>
      <c r="E144" s="74"/>
      <c r="F144" s="403" t="s">
        <v>1017</v>
      </c>
      <c r="G144" s="404"/>
      <c r="H144" s="219"/>
    </row>
    <row r="145" spans="3:8" ht="34.5">
      <c r="D145" s="61" t="s">
        <v>967</v>
      </c>
      <c r="E145" s="74"/>
      <c r="F145" s="403" t="s">
        <v>1018</v>
      </c>
      <c r="G145" s="404"/>
      <c r="H145" s="219"/>
    </row>
    <row r="146" spans="3:8" ht="64.5" customHeight="1">
      <c r="D146" s="348" t="s">
        <v>968</v>
      </c>
      <c r="E146" s="74"/>
      <c r="F146" s="403" t="s">
        <v>1019</v>
      </c>
      <c r="G146" s="404"/>
      <c r="H146" s="219"/>
    </row>
    <row r="147" spans="3:8">
      <c r="D147" s="61" t="s">
        <v>969</v>
      </c>
      <c r="E147" s="74"/>
      <c r="F147" s="404"/>
      <c r="G147" s="404"/>
      <c r="H147" s="219"/>
    </row>
    <row r="148" spans="3:8">
      <c r="H148" s="219"/>
    </row>
    <row r="149" spans="3:8" ht="14.5">
      <c r="D149" s="133" t="s">
        <v>970</v>
      </c>
      <c r="E149" s="134"/>
      <c r="F149" s="405" t="s">
        <v>1020</v>
      </c>
      <c r="G149" s="405"/>
      <c r="H149" s="219"/>
    </row>
    <row r="150" spans="3:8" ht="14.5">
      <c r="F150" s="447" t="s">
        <v>1015</v>
      </c>
      <c r="G150" s="447"/>
      <c r="H150" s="219"/>
    </row>
    <row r="151" spans="3:8" ht="14.5">
      <c r="F151" s="448" t="s">
        <v>687</v>
      </c>
      <c r="G151" s="447"/>
      <c r="H151" s="219"/>
    </row>
    <row r="152" spans="3:8" ht="14.5">
      <c r="F152" s="447" t="s">
        <v>630</v>
      </c>
      <c r="G152" s="447"/>
      <c r="H152" s="219"/>
    </row>
    <row r="153" spans="3:8" ht="14.5">
      <c r="F153" s="449" t="s">
        <v>654</v>
      </c>
      <c r="G153" s="449"/>
      <c r="H153" s="219"/>
    </row>
    <row r="154" spans="3:8" ht="14.5">
      <c r="F154" s="214"/>
      <c r="H154" s="219"/>
    </row>
    <row r="155" spans="3:8">
      <c r="C155" s="79"/>
      <c r="D155" s="79"/>
      <c r="E155" s="79"/>
      <c r="F155" s="79"/>
      <c r="G155" s="79"/>
    </row>
    <row r="156" spans="3:8">
      <c r="C156" s="79"/>
      <c r="D156" s="79"/>
      <c r="E156" s="79"/>
      <c r="F156" s="79"/>
      <c r="G156" s="79"/>
    </row>
    <row r="158" spans="3:8" ht="18">
      <c r="D158" s="128" t="s">
        <v>963</v>
      </c>
    </row>
    <row r="159" spans="3:8" ht="18.5">
      <c r="D159" s="81" t="s">
        <v>222</v>
      </c>
    </row>
    <row r="160" spans="3:8">
      <c r="D160" s="80"/>
      <c r="F160" s="406"/>
      <c r="G160" s="406"/>
    </row>
    <row r="161" spans="3:7" ht="176" customHeight="1">
      <c r="D161" s="70" t="s">
        <v>964</v>
      </c>
      <c r="E161" s="74"/>
      <c r="F161" s="403" t="s">
        <v>1021</v>
      </c>
      <c r="G161" s="404"/>
    </row>
    <row r="162" spans="3:7" ht="100" customHeight="1">
      <c r="D162" s="61" t="s">
        <v>974</v>
      </c>
      <c r="E162" s="74"/>
      <c r="F162" s="403" t="s">
        <v>1022</v>
      </c>
      <c r="G162" s="404"/>
    </row>
    <row r="163" spans="3:7" ht="58" customHeight="1">
      <c r="D163" s="61" t="s">
        <v>966</v>
      </c>
      <c r="E163" s="74"/>
      <c r="F163" s="403" t="s">
        <v>1023</v>
      </c>
      <c r="G163" s="404"/>
    </row>
    <row r="164" spans="3:7" ht="171" customHeight="1">
      <c r="D164" s="61" t="s">
        <v>967</v>
      </c>
      <c r="E164" s="74"/>
      <c r="F164" s="403" t="s">
        <v>1024</v>
      </c>
      <c r="G164" s="404"/>
    </row>
    <row r="165" spans="3:7" ht="73" customHeight="1">
      <c r="D165" s="348" t="s">
        <v>968</v>
      </c>
      <c r="E165" s="74"/>
      <c r="F165" s="403" t="s">
        <v>1025</v>
      </c>
      <c r="G165" s="404"/>
    </row>
    <row r="166" spans="3:7" ht="30.5" customHeight="1">
      <c r="D166" s="61" t="s">
        <v>969</v>
      </c>
      <c r="E166" s="74"/>
      <c r="F166" s="403" t="s">
        <v>1026</v>
      </c>
      <c r="G166" s="403"/>
    </row>
    <row r="168" spans="3:7" ht="14.5">
      <c r="D168" s="133" t="s">
        <v>970</v>
      </c>
      <c r="E168" s="134"/>
      <c r="F168" s="405" t="s">
        <v>631</v>
      </c>
      <c r="G168" s="405"/>
    </row>
    <row r="169" spans="3:7" ht="14.5">
      <c r="D169" s="202"/>
      <c r="F169" s="405" t="s">
        <v>971</v>
      </c>
      <c r="G169" s="405"/>
    </row>
    <row r="170" spans="3:7" ht="14.5">
      <c r="F170" s="405" t="s">
        <v>1027</v>
      </c>
      <c r="G170" s="405"/>
    </row>
    <row r="171" spans="3:7" ht="14.5">
      <c r="F171" s="407" t="s">
        <v>789</v>
      </c>
      <c r="G171" s="407"/>
    </row>
    <row r="173" spans="3:7">
      <c r="C173" s="79"/>
      <c r="D173" s="79"/>
      <c r="E173" s="79"/>
      <c r="F173" s="79"/>
      <c r="G173" s="79"/>
    </row>
    <row r="174" spans="3:7">
      <c r="C174" s="79"/>
      <c r="D174" s="79"/>
      <c r="E174" s="79"/>
      <c r="F174" s="79"/>
      <c r="G174" s="79"/>
    </row>
    <row r="176" spans="3:7" ht="18">
      <c r="D176" s="128" t="s">
        <v>963</v>
      </c>
    </row>
    <row r="177" spans="3:9" ht="18.5">
      <c r="D177" s="81" t="s">
        <v>928</v>
      </c>
    </row>
    <row r="178" spans="3:9">
      <c r="D178" s="80"/>
      <c r="F178" s="406"/>
      <c r="G178" s="406"/>
    </row>
    <row r="179" spans="3:9" ht="71.5" customHeight="1">
      <c r="D179" s="70" t="s">
        <v>964</v>
      </c>
      <c r="E179" s="74"/>
      <c r="F179" s="403" t="s">
        <v>1028</v>
      </c>
      <c r="G179" s="404"/>
    </row>
    <row r="180" spans="3:9" ht="40.5" customHeight="1">
      <c r="D180" s="61" t="s">
        <v>965</v>
      </c>
      <c r="E180" s="74"/>
      <c r="F180" s="403" t="s">
        <v>1029</v>
      </c>
      <c r="G180" s="404"/>
    </row>
    <row r="181" spans="3:9" ht="74" customHeight="1">
      <c r="D181" s="61" t="s">
        <v>966</v>
      </c>
      <c r="E181" s="74"/>
      <c r="F181" s="403" t="s">
        <v>1030</v>
      </c>
      <c r="G181" s="404"/>
      <c r="H181" s="219"/>
    </row>
    <row r="182" spans="3:9" ht="44.5" customHeight="1">
      <c r="D182" s="61" t="s">
        <v>967</v>
      </c>
      <c r="E182" s="74"/>
      <c r="F182" s="403" t="s">
        <v>1561</v>
      </c>
      <c r="G182" s="404"/>
      <c r="H182" s="219"/>
    </row>
    <row r="183" spans="3:9" ht="63" customHeight="1">
      <c r="D183" s="348" t="s">
        <v>968</v>
      </c>
      <c r="E183" s="74"/>
      <c r="F183" s="403" t="s">
        <v>1562</v>
      </c>
      <c r="G183" s="404"/>
      <c r="H183" s="219"/>
      <c r="I183" s="189"/>
    </row>
    <row r="184" spans="3:9">
      <c r="D184" s="61" t="s">
        <v>969</v>
      </c>
      <c r="E184" s="74"/>
      <c r="F184" s="404" t="s">
        <v>1031</v>
      </c>
      <c r="G184" s="404"/>
      <c r="H184" s="219"/>
    </row>
    <row r="185" spans="3:9">
      <c r="H185" s="219"/>
      <c r="I185" s="219"/>
    </row>
    <row r="186" spans="3:9" ht="14.5">
      <c r="D186" s="133" t="s">
        <v>970</v>
      </c>
      <c r="E186" s="134"/>
      <c r="F186" s="405" t="s">
        <v>625</v>
      </c>
      <c r="G186" s="405"/>
      <c r="H186" s="219"/>
    </row>
    <row r="187" spans="3:9" ht="14.5">
      <c r="D187" s="162"/>
      <c r="E187" s="134"/>
      <c r="F187" s="405" t="s">
        <v>1032</v>
      </c>
      <c r="G187" s="405"/>
      <c r="H187" s="219"/>
    </row>
    <row r="188" spans="3:9" ht="14.5">
      <c r="F188" s="405" t="s">
        <v>971</v>
      </c>
      <c r="G188" s="405"/>
    </row>
    <row r="190" spans="3:9">
      <c r="C190" s="79"/>
      <c r="D190" s="79"/>
      <c r="E190" s="79"/>
      <c r="F190" s="79"/>
      <c r="G190" s="79"/>
    </row>
    <row r="191" spans="3:9">
      <c r="C191" s="79"/>
      <c r="D191" s="79"/>
      <c r="E191" s="79"/>
      <c r="F191" s="79"/>
      <c r="G191" s="79"/>
    </row>
    <row r="193" spans="3:8" ht="18">
      <c r="D193" s="128" t="s">
        <v>963</v>
      </c>
    </row>
    <row r="194" spans="3:8" ht="18.5">
      <c r="D194" s="81" t="s">
        <v>929</v>
      </c>
    </row>
    <row r="195" spans="3:8">
      <c r="D195" s="80"/>
      <c r="F195" s="406"/>
      <c r="G195" s="406"/>
    </row>
    <row r="196" spans="3:8" ht="89" customHeight="1">
      <c r="D196" s="70" t="s">
        <v>964</v>
      </c>
      <c r="E196" s="74"/>
      <c r="F196" s="403" t="s">
        <v>1033</v>
      </c>
      <c r="G196" s="404"/>
    </row>
    <row r="197" spans="3:8" ht="34.5">
      <c r="D197" s="61" t="s">
        <v>965</v>
      </c>
      <c r="E197" s="74"/>
      <c r="F197" s="403"/>
      <c r="G197" s="404"/>
    </row>
    <row r="198" spans="3:8" ht="34.5">
      <c r="D198" s="61" t="s">
        <v>966</v>
      </c>
      <c r="E198" s="74"/>
      <c r="F198" s="403"/>
      <c r="G198" s="404"/>
    </row>
    <row r="199" spans="3:8" ht="34.5">
      <c r="D199" s="61" t="s">
        <v>967</v>
      </c>
      <c r="E199" s="74"/>
      <c r="F199" s="403" t="s">
        <v>1034</v>
      </c>
      <c r="G199" s="404"/>
    </row>
    <row r="200" spans="3:8" ht="46.5" customHeight="1">
      <c r="D200" s="348" t="s">
        <v>968</v>
      </c>
      <c r="E200" s="74"/>
      <c r="F200" s="403" t="s">
        <v>1035</v>
      </c>
      <c r="G200" s="404"/>
    </row>
    <row r="201" spans="3:8">
      <c r="D201" s="61" t="s">
        <v>969</v>
      </c>
      <c r="E201" s="74"/>
      <c r="F201" s="404" t="s">
        <v>1036</v>
      </c>
      <c r="G201" s="404"/>
      <c r="H201" s="219"/>
    </row>
    <row r="203" spans="3:8" ht="14.5">
      <c r="D203" s="133" t="s">
        <v>970</v>
      </c>
      <c r="E203" s="134"/>
      <c r="F203" s="405" t="s">
        <v>1015</v>
      </c>
      <c r="G203" s="405"/>
    </row>
    <row r="204" spans="3:8" ht="14.5">
      <c r="D204" s="162"/>
      <c r="E204" s="134"/>
      <c r="F204" s="405" t="s">
        <v>1037</v>
      </c>
      <c r="G204" s="405"/>
    </row>
    <row r="205" spans="3:8" ht="14.5">
      <c r="F205" s="283" t="s">
        <v>1038</v>
      </c>
      <c r="G205" s="282"/>
    </row>
    <row r="206" spans="3:8" ht="14.5">
      <c r="F206" s="214"/>
    </row>
    <row r="207" spans="3:8">
      <c r="C207" s="79"/>
      <c r="D207" s="79"/>
      <c r="E207" s="79"/>
      <c r="F207" s="79"/>
      <c r="G207" s="79"/>
    </row>
    <row r="208" spans="3:8">
      <c r="C208" s="79"/>
      <c r="D208" s="79"/>
      <c r="E208" s="79"/>
      <c r="F208" s="79"/>
      <c r="G208" s="79"/>
    </row>
    <row r="210" spans="3:7" ht="18">
      <c r="D210" s="128" t="s">
        <v>963</v>
      </c>
    </row>
    <row r="211" spans="3:7" ht="18.5">
      <c r="D211" s="81" t="s">
        <v>930</v>
      </c>
    </row>
    <row r="212" spans="3:7">
      <c r="D212" s="80"/>
      <c r="F212" s="406"/>
      <c r="G212" s="406"/>
    </row>
    <row r="213" spans="3:7" ht="167" customHeight="1">
      <c r="D213" s="70" t="s">
        <v>964</v>
      </c>
      <c r="E213" s="74"/>
      <c r="F213" s="403" t="s">
        <v>1039</v>
      </c>
      <c r="G213" s="404"/>
    </row>
    <row r="214" spans="3:7" ht="34.5">
      <c r="D214" s="61" t="s">
        <v>965</v>
      </c>
      <c r="E214" s="74"/>
      <c r="F214" s="403"/>
      <c r="G214" s="404"/>
    </row>
    <row r="215" spans="3:7" ht="34.5">
      <c r="D215" s="61" t="s">
        <v>966</v>
      </c>
      <c r="E215" s="74"/>
      <c r="F215" s="403" t="s">
        <v>1040</v>
      </c>
      <c r="G215" s="404"/>
    </row>
    <row r="216" spans="3:7" ht="34.5">
      <c r="D216" s="61" t="s">
        <v>967</v>
      </c>
      <c r="E216" s="74"/>
      <c r="F216" s="403"/>
      <c r="G216" s="404"/>
    </row>
    <row r="217" spans="3:7" ht="34.5">
      <c r="D217" s="348" t="s">
        <v>968</v>
      </c>
      <c r="E217" s="74"/>
      <c r="F217" s="403"/>
      <c r="G217" s="404"/>
    </row>
    <row r="218" spans="3:7">
      <c r="D218" s="61" t="s">
        <v>969</v>
      </c>
      <c r="E218" s="74"/>
      <c r="F218" s="404" t="s">
        <v>1041</v>
      </c>
      <c r="G218" s="404"/>
    </row>
    <row r="220" spans="3:7" ht="14.5">
      <c r="D220" s="133" t="s">
        <v>970</v>
      </c>
      <c r="E220" s="134"/>
      <c r="F220" s="405" t="s">
        <v>670</v>
      </c>
      <c r="G220" s="405"/>
    </row>
    <row r="221" spans="3:7" s="3" customFormat="1" ht="14.5">
      <c r="D221" s="202"/>
      <c r="E221" s="273"/>
      <c r="F221" s="274"/>
      <c r="G221" s="274"/>
    </row>
    <row r="222" spans="3:7">
      <c r="C222" s="79"/>
      <c r="D222" s="79"/>
      <c r="E222" s="79"/>
      <c r="F222" s="79"/>
      <c r="G222" s="79"/>
    </row>
    <row r="223" spans="3:7">
      <c r="C223" s="79"/>
      <c r="D223" s="79"/>
      <c r="E223" s="79"/>
      <c r="F223" s="79"/>
      <c r="G223" s="79"/>
    </row>
    <row r="225" spans="3:8" ht="18">
      <c r="D225" s="128" t="s">
        <v>963</v>
      </c>
    </row>
    <row r="226" spans="3:8" ht="18.5">
      <c r="D226" s="81" t="s">
        <v>931</v>
      </c>
    </row>
    <row r="227" spans="3:8">
      <c r="D227" s="80"/>
      <c r="F227" s="406"/>
      <c r="G227" s="406"/>
    </row>
    <row r="228" spans="3:8" ht="118" customHeight="1">
      <c r="D228" s="70" t="s">
        <v>964</v>
      </c>
      <c r="E228" s="74"/>
      <c r="F228" s="403" t="s">
        <v>1042</v>
      </c>
      <c r="G228" s="404"/>
    </row>
    <row r="229" spans="3:8" ht="40.5" customHeight="1">
      <c r="D229" s="61" t="s">
        <v>965</v>
      </c>
      <c r="E229" s="74"/>
      <c r="F229" s="409" t="s">
        <v>1043</v>
      </c>
      <c r="G229" s="438"/>
    </row>
    <row r="230" spans="3:8" ht="58" customHeight="1">
      <c r="D230" s="61" t="s">
        <v>966</v>
      </c>
      <c r="E230" s="74"/>
      <c r="F230" s="403" t="s">
        <v>1044</v>
      </c>
      <c r="G230" s="404"/>
    </row>
    <row r="231" spans="3:8" ht="73" customHeight="1">
      <c r="D231" s="61" t="s">
        <v>967</v>
      </c>
      <c r="E231" s="74"/>
      <c r="F231" s="403" t="s">
        <v>1045</v>
      </c>
      <c r="G231" s="404"/>
    </row>
    <row r="232" spans="3:8" ht="63" customHeight="1">
      <c r="D232" s="348" t="s">
        <v>968</v>
      </c>
      <c r="E232" s="74"/>
      <c r="F232" s="403"/>
      <c r="G232" s="404"/>
    </row>
    <row r="233" spans="3:8" ht="69" customHeight="1">
      <c r="D233" s="61" t="s">
        <v>969</v>
      </c>
      <c r="E233" s="74"/>
      <c r="F233" s="403" t="s">
        <v>1046</v>
      </c>
      <c r="G233" s="404"/>
      <c r="H233" s="219"/>
    </row>
    <row r="234" spans="3:8">
      <c r="H234" s="219"/>
    </row>
    <row r="235" spans="3:8" ht="14.5">
      <c r="D235" s="133" t="s">
        <v>970</v>
      </c>
      <c r="E235" s="134"/>
      <c r="F235" s="405" t="s">
        <v>682</v>
      </c>
      <c r="G235" s="405"/>
      <c r="H235" s="219"/>
    </row>
    <row r="237" spans="3:8">
      <c r="C237" s="79"/>
      <c r="D237" s="79"/>
      <c r="E237" s="79"/>
      <c r="F237" s="79"/>
      <c r="G237" s="79"/>
    </row>
    <row r="238" spans="3:8">
      <c r="C238" s="79"/>
      <c r="D238" s="79"/>
      <c r="E238" s="79"/>
      <c r="F238" s="79"/>
      <c r="G238" s="79"/>
    </row>
    <row r="240" spans="3:8" ht="18">
      <c r="D240" s="128" t="s">
        <v>963</v>
      </c>
    </row>
    <row r="241" spans="3:8" ht="18.5">
      <c r="D241" s="81" t="s">
        <v>932</v>
      </c>
    </row>
    <row r="242" spans="3:8">
      <c r="D242" s="80"/>
      <c r="F242" s="406"/>
      <c r="G242" s="406"/>
    </row>
    <row r="243" spans="3:8" ht="97.5" customHeight="1">
      <c r="D243" s="70" t="s">
        <v>964</v>
      </c>
      <c r="E243" s="74"/>
      <c r="F243" s="403" t="s">
        <v>1047</v>
      </c>
      <c r="G243" s="404"/>
    </row>
    <row r="244" spans="3:8" ht="34.5">
      <c r="D244" s="61" t="s">
        <v>965</v>
      </c>
      <c r="E244" s="74"/>
      <c r="F244" s="403"/>
      <c r="G244" s="404"/>
    </row>
    <row r="245" spans="3:8" ht="34.5">
      <c r="D245" s="61" t="s">
        <v>966</v>
      </c>
      <c r="E245" s="74"/>
      <c r="F245" s="403" t="s">
        <v>1048</v>
      </c>
      <c r="G245" s="404"/>
    </row>
    <row r="246" spans="3:8" ht="34.5">
      <c r="D246" s="61" t="s">
        <v>967</v>
      </c>
      <c r="E246" s="74"/>
      <c r="F246" s="403" t="s">
        <v>1049</v>
      </c>
      <c r="G246" s="404"/>
    </row>
    <row r="247" spans="3:8" ht="34.5">
      <c r="D247" s="348" t="s">
        <v>968</v>
      </c>
      <c r="E247" s="74"/>
      <c r="F247" s="403" t="s">
        <v>1050</v>
      </c>
      <c r="G247" s="404"/>
    </row>
    <row r="248" spans="3:8">
      <c r="D248" s="61" t="s">
        <v>969</v>
      </c>
      <c r="E248" s="74"/>
      <c r="F248" s="404" t="s">
        <v>1051</v>
      </c>
      <c r="G248" s="404"/>
    </row>
    <row r="250" spans="3:8" ht="14.5">
      <c r="D250" s="133" t="s">
        <v>970</v>
      </c>
      <c r="E250" s="134"/>
      <c r="F250" s="405" t="s">
        <v>674</v>
      </c>
      <c r="G250" s="405"/>
    </row>
    <row r="251" spans="3:8" ht="14.5">
      <c r="F251" s="283" t="s">
        <v>677</v>
      </c>
      <c r="G251" s="283"/>
    </row>
    <row r="252" spans="3:8" ht="14.5">
      <c r="F252" s="214"/>
      <c r="G252" s="214"/>
    </row>
    <row r="253" spans="3:8">
      <c r="C253" s="79"/>
      <c r="D253" s="79"/>
      <c r="E253" s="79"/>
      <c r="F253" s="79"/>
      <c r="G253" s="79"/>
      <c r="H253" s="219"/>
    </row>
    <row r="254" spans="3:8">
      <c r="C254" s="79"/>
      <c r="D254" s="79"/>
      <c r="E254" s="79"/>
      <c r="F254" s="79"/>
      <c r="G254" s="79"/>
      <c r="H254" s="219"/>
    </row>
    <row r="256" spans="3:8" ht="18">
      <c r="D256" s="128" t="s">
        <v>963</v>
      </c>
    </row>
    <row r="257" spans="3:9" ht="18.5">
      <c r="D257" s="81" t="s">
        <v>933</v>
      </c>
    </row>
    <row r="258" spans="3:9">
      <c r="D258" s="80"/>
      <c r="F258" s="406"/>
      <c r="G258" s="406"/>
    </row>
    <row r="259" spans="3:9" ht="79.5" customHeight="1">
      <c r="D259" s="70" t="s">
        <v>964</v>
      </c>
      <c r="E259" s="74"/>
      <c r="F259" s="403" t="s">
        <v>1052</v>
      </c>
      <c r="G259" s="404"/>
    </row>
    <row r="260" spans="3:9" ht="34.5">
      <c r="D260" s="61" t="s">
        <v>965</v>
      </c>
      <c r="E260" s="74"/>
      <c r="F260" s="403" t="s">
        <v>1053</v>
      </c>
      <c r="G260" s="404"/>
    </row>
    <row r="261" spans="3:9" ht="34.5">
      <c r="D261" s="61" t="s">
        <v>966</v>
      </c>
      <c r="E261" s="74"/>
      <c r="F261" s="451" t="s">
        <v>1054</v>
      </c>
      <c r="G261" s="452"/>
    </row>
    <row r="262" spans="3:9" ht="90.5" customHeight="1">
      <c r="D262" s="61" t="s">
        <v>967</v>
      </c>
      <c r="E262" s="74"/>
      <c r="F262" s="453"/>
      <c r="G262" s="454"/>
      <c r="I262" s="219"/>
    </row>
    <row r="263" spans="3:9" ht="34.5">
      <c r="D263" s="348" t="s">
        <v>968</v>
      </c>
      <c r="E263" s="74"/>
      <c r="F263" s="403" t="s">
        <v>1055</v>
      </c>
      <c r="G263" s="404"/>
      <c r="I263" s="189"/>
    </row>
    <row r="264" spans="3:9">
      <c r="D264" s="61" t="s">
        <v>969</v>
      </c>
      <c r="E264" s="74"/>
      <c r="F264" s="404"/>
      <c r="G264" s="404"/>
      <c r="I264" s="229"/>
    </row>
    <row r="265" spans="3:9">
      <c r="I265" s="219"/>
    </row>
    <row r="266" spans="3:9" ht="14.5">
      <c r="D266" s="133" t="s">
        <v>970</v>
      </c>
      <c r="E266" s="134"/>
      <c r="F266" s="405" t="s">
        <v>827</v>
      </c>
      <c r="G266" s="405"/>
    </row>
    <row r="267" spans="3:9" ht="14.5">
      <c r="D267" s="202"/>
      <c r="E267" s="134"/>
      <c r="F267" s="436" t="s">
        <v>625</v>
      </c>
      <c r="G267" s="436"/>
    </row>
    <row r="268" spans="3:9" ht="14.5">
      <c r="F268" s="450" t="s">
        <v>1002</v>
      </c>
      <c r="G268" s="450"/>
    </row>
    <row r="269" spans="3:9" ht="14.5">
      <c r="F269" s="214"/>
    </row>
    <row r="270" spans="3:9">
      <c r="C270" s="79"/>
      <c r="D270" s="79"/>
      <c r="E270" s="79"/>
      <c r="F270" s="79"/>
      <c r="G270" s="79"/>
    </row>
    <row r="271" spans="3:9">
      <c r="C271" s="79"/>
      <c r="D271" s="79"/>
      <c r="E271" s="79"/>
      <c r="F271" s="79"/>
      <c r="G271" s="79"/>
    </row>
    <row r="273" spans="3:9" ht="18">
      <c r="D273" s="128" t="s">
        <v>963</v>
      </c>
      <c r="F273" s="229"/>
    </row>
    <row r="274" spans="3:9" ht="18.5">
      <c r="D274" s="81" t="s">
        <v>934</v>
      </c>
      <c r="H274" s="81"/>
    </row>
    <row r="275" spans="3:9" ht="15.5" customHeight="1">
      <c r="D275" s="80"/>
      <c r="F275" s="406"/>
      <c r="G275" s="406"/>
      <c r="H275" s="423" t="s">
        <v>1057</v>
      </c>
      <c r="I275" s="423"/>
    </row>
    <row r="276" spans="3:9" ht="232.5" customHeight="1">
      <c r="D276" s="70" t="s">
        <v>964</v>
      </c>
      <c r="E276" s="74"/>
      <c r="F276" s="403" t="s">
        <v>1056</v>
      </c>
      <c r="G276" s="404"/>
      <c r="H276" s="469" t="s">
        <v>1061</v>
      </c>
      <c r="I276" s="470"/>
    </row>
    <row r="277" spans="3:9" ht="38.5" customHeight="1">
      <c r="D277" s="61" t="s">
        <v>965</v>
      </c>
      <c r="E277" s="74"/>
      <c r="F277" s="403" t="s">
        <v>1058</v>
      </c>
      <c r="G277" s="404"/>
      <c r="H277" s="471"/>
      <c r="I277" s="470"/>
    </row>
    <row r="278" spans="3:9" ht="91.5" customHeight="1">
      <c r="D278" s="61" t="s">
        <v>966</v>
      </c>
      <c r="E278" s="74"/>
      <c r="F278" s="403" t="s">
        <v>1059</v>
      </c>
      <c r="G278" s="404"/>
      <c r="H278" s="410" t="s">
        <v>1060</v>
      </c>
      <c r="I278" s="431"/>
    </row>
    <row r="279" spans="3:9" ht="190.5" customHeight="1">
      <c r="D279" s="61" t="s">
        <v>967</v>
      </c>
      <c r="E279" s="74"/>
      <c r="F279" s="403" t="s">
        <v>1062</v>
      </c>
      <c r="G279" s="404"/>
      <c r="H279" s="463" t="s">
        <v>1063</v>
      </c>
      <c r="I279" s="464"/>
    </row>
    <row r="280" spans="3:9" ht="149" customHeight="1">
      <c r="D280" s="348" t="s">
        <v>968</v>
      </c>
      <c r="E280" s="74"/>
      <c r="F280" s="403" t="s">
        <v>1064</v>
      </c>
      <c r="G280" s="408"/>
      <c r="H280" s="410" t="s">
        <v>1065</v>
      </c>
      <c r="I280" s="411"/>
    </row>
    <row r="281" spans="3:9" ht="189" customHeight="1">
      <c r="D281" s="61" t="s">
        <v>969</v>
      </c>
      <c r="E281" s="74"/>
      <c r="F281" s="404" t="s">
        <v>1066</v>
      </c>
      <c r="G281" s="404"/>
      <c r="H281" s="412" t="s">
        <v>1067</v>
      </c>
      <c r="I281" s="413"/>
    </row>
    <row r="283" spans="3:9" ht="14.5">
      <c r="D283" s="133" t="s">
        <v>970</v>
      </c>
      <c r="E283" s="134"/>
      <c r="F283" s="405" t="s">
        <v>672</v>
      </c>
      <c r="G283" s="405"/>
      <c r="H283" s="424" t="s">
        <v>1068</v>
      </c>
      <c r="I283" s="425"/>
    </row>
    <row r="284" spans="3:9" ht="14.5">
      <c r="F284" s="407" t="s">
        <v>669</v>
      </c>
      <c r="G284" s="407"/>
      <c r="H284" s="426" t="s">
        <v>1069</v>
      </c>
      <c r="I284" s="427"/>
    </row>
    <row r="285" spans="3:9" ht="14.5">
      <c r="F285" s="405" t="s">
        <v>1071</v>
      </c>
      <c r="G285" s="405"/>
      <c r="H285" s="426" t="s">
        <v>1070</v>
      </c>
      <c r="I285" s="427"/>
    </row>
    <row r="286" spans="3:9" ht="14.5">
      <c r="F286" s="214"/>
      <c r="H286" s="219"/>
    </row>
    <row r="287" spans="3:9">
      <c r="C287" s="79"/>
      <c r="D287" s="79"/>
      <c r="E287" s="79"/>
      <c r="F287" s="79"/>
      <c r="G287" s="79"/>
    </row>
    <row r="288" spans="3:9">
      <c r="C288" s="79"/>
      <c r="D288" s="79"/>
      <c r="E288" s="79"/>
      <c r="F288" s="79"/>
      <c r="G288" s="79"/>
    </row>
    <row r="290" spans="3:7" ht="18">
      <c r="D290" s="128" t="s">
        <v>963</v>
      </c>
    </row>
    <row r="291" spans="3:7" ht="18.5">
      <c r="D291" s="81" t="s">
        <v>273</v>
      </c>
    </row>
    <row r="292" spans="3:7">
      <c r="D292" s="80"/>
      <c r="F292" s="437"/>
      <c r="G292" s="437"/>
    </row>
    <row r="293" spans="3:7" ht="90" customHeight="1">
      <c r="D293" s="70" t="s">
        <v>964</v>
      </c>
      <c r="E293" s="210"/>
      <c r="F293" s="403" t="s">
        <v>1072</v>
      </c>
      <c r="G293" s="443"/>
    </row>
    <row r="294" spans="3:7" ht="142" customHeight="1">
      <c r="D294" s="61" t="s">
        <v>965</v>
      </c>
      <c r="E294" s="210"/>
      <c r="F294" s="403" t="s">
        <v>1073</v>
      </c>
      <c r="G294" s="443"/>
    </row>
    <row r="295" spans="3:7" ht="59" customHeight="1">
      <c r="D295" s="61" t="s">
        <v>966</v>
      </c>
      <c r="E295" s="210"/>
      <c r="F295" s="403" t="s">
        <v>1074</v>
      </c>
      <c r="G295" s="443"/>
    </row>
    <row r="296" spans="3:7" ht="34.5">
      <c r="D296" s="61" t="s">
        <v>967</v>
      </c>
      <c r="E296" s="210"/>
      <c r="F296" s="403" t="s">
        <v>1075</v>
      </c>
      <c r="G296" s="443"/>
    </row>
    <row r="297" spans="3:7" ht="58" customHeight="1">
      <c r="D297" s="348" t="s">
        <v>968</v>
      </c>
      <c r="E297" s="210"/>
      <c r="F297" s="403" t="s">
        <v>1076</v>
      </c>
      <c r="G297" s="404"/>
    </row>
    <row r="298" spans="3:7">
      <c r="D298" s="61" t="s">
        <v>969</v>
      </c>
      <c r="E298" s="210"/>
      <c r="F298" s="403"/>
      <c r="G298" s="443"/>
    </row>
    <row r="299" spans="3:7">
      <c r="E299" s="212"/>
      <c r="F299" s="212"/>
      <c r="G299" s="212"/>
    </row>
    <row r="300" spans="3:7" ht="14.5">
      <c r="D300" s="133" t="s">
        <v>970</v>
      </c>
      <c r="E300" s="211"/>
      <c r="F300" s="405" t="s">
        <v>1077</v>
      </c>
      <c r="G300" s="405"/>
    </row>
    <row r="302" spans="3:7">
      <c r="C302" s="79"/>
      <c r="D302" s="79"/>
      <c r="E302" s="79"/>
      <c r="F302" s="79"/>
      <c r="G302" s="79"/>
    </row>
    <row r="303" spans="3:7">
      <c r="C303" s="79"/>
      <c r="D303" s="79"/>
      <c r="E303" s="79"/>
      <c r="F303" s="79"/>
      <c r="G303" s="79"/>
    </row>
    <row r="305" spans="3:7" ht="18">
      <c r="D305" s="128" t="s">
        <v>963</v>
      </c>
    </row>
    <row r="306" spans="3:7" ht="18.5">
      <c r="D306" s="81" t="s">
        <v>935</v>
      </c>
    </row>
    <row r="307" spans="3:7">
      <c r="D307" s="80"/>
      <c r="F307" s="437"/>
      <c r="G307" s="437"/>
    </row>
    <row r="308" spans="3:7" ht="185" customHeight="1">
      <c r="D308" s="70" t="s">
        <v>964</v>
      </c>
      <c r="E308" s="210"/>
      <c r="F308" s="403" t="s">
        <v>1078</v>
      </c>
      <c r="G308" s="443"/>
    </row>
    <row r="309" spans="3:7" ht="34.5">
      <c r="D309" s="61" t="s">
        <v>965</v>
      </c>
      <c r="E309" s="210"/>
      <c r="F309" s="403"/>
      <c r="G309" s="443"/>
    </row>
    <row r="310" spans="3:7" ht="53.5" customHeight="1">
      <c r="D310" s="61" t="s">
        <v>966</v>
      </c>
      <c r="E310" s="210"/>
      <c r="F310" s="403" t="s">
        <v>1079</v>
      </c>
      <c r="G310" s="443"/>
    </row>
    <row r="311" spans="3:7" ht="34.5">
      <c r="D311" s="61" t="s">
        <v>967</v>
      </c>
      <c r="E311" s="210"/>
      <c r="F311" s="403" t="s">
        <v>1080</v>
      </c>
      <c r="G311" s="443"/>
    </row>
    <row r="312" spans="3:7" ht="45" customHeight="1">
      <c r="D312" s="348" t="s">
        <v>968</v>
      </c>
      <c r="E312" s="210"/>
      <c r="F312" s="403" t="s">
        <v>1081</v>
      </c>
      <c r="G312" s="404"/>
    </row>
    <row r="313" spans="3:7">
      <c r="D313" s="61" t="s">
        <v>969</v>
      </c>
      <c r="E313" s="210"/>
      <c r="F313" s="403"/>
      <c r="G313" s="443"/>
    </row>
    <row r="314" spans="3:7">
      <c r="E314" s="212"/>
      <c r="F314" s="212"/>
      <c r="G314" s="212"/>
    </row>
    <row r="315" spans="3:7" ht="14.5">
      <c r="D315" s="133" t="s">
        <v>970</v>
      </c>
      <c r="E315" s="211"/>
      <c r="F315" s="405" t="s">
        <v>667</v>
      </c>
      <c r="G315" s="405"/>
    </row>
    <row r="317" spans="3:7">
      <c r="C317" s="79"/>
      <c r="D317" s="79"/>
      <c r="E317" s="79"/>
      <c r="F317" s="79"/>
      <c r="G317" s="79"/>
    </row>
    <row r="318" spans="3:7">
      <c r="C318" s="79"/>
      <c r="D318" s="79"/>
      <c r="E318" s="79"/>
      <c r="F318" s="79"/>
      <c r="G318" s="79"/>
    </row>
    <row r="320" spans="3:7" ht="18">
      <c r="D320" s="128" t="s">
        <v>963</v>
      </c>
    </row>
    <row r="321" spans="3:9" ht="18.5">
      <c r="D321" s="81" t="s">
        <v>936</v>
      </c>
    </row>
    <row r="322" spans="3:9">
      <c r="D322" s="80"/>
      <c r="F322" s="437"/>
      <c r="G322" s="437"/>
    </row>
    <row r="323" spans="3:9" ht="102" customHeight="1">
      <c r="D323" s="70" t="s">
        <v>964</v>
      </c>
      <c r="E323" s="210"/>
      <c r="F323" s="403" t="s">
        <v>1082</v>
      </c>
      <c r="G323" s="443"/>
    </row>
    <row r="324" spans="3:9" ht="34.5">
      <c r="D324" s="61" t="s">
        <v>965</v>
      </c>
      <c r="E324" s="210"/>
      <c r="F324" s="403"/>
      <c r="G324" s="443"/>
    </row>
    <row r="325" spans="3:9" ht="34.5">
      <c r="D325" s="61" t="s">
        <v>966</v>
      </c>
      <c r="E325" s="210"/>
      <c r="F325" s="403" t="s">
        <v>1083</v>
      </c>
      <c r="G325" s="443"/>
    </row>
    <row r="326" spans="3:9" ht="34.5">
      <c r="D326" s="61" t="s">
        <v>967</v>
      </c>
      <c r="E326" s="210"/>
      <c r="F326" s="403"/>
      <c r="G326" s="443"/>
    </row>
    <row r="327" spans="3:9" ht="34.5">
      <c r="D327" s="348" t="s">
        <v>968</v>
      </c>
      <c r="E327" s="210"/>
      <c r="F327" s="403"/>
      <c r="G327" s="404"/>
      <c r="I327" s="219"/>
    </row>
    <row r="328" spans="3:9">
      <c r="D328" s="61" t="s">
        <v>969</v>
      </c>
      <c r="E328" s="210"/>
      <c r="F328" s="403"/>
      <c r="G328" s="443"/>
      <c r="I328" s="229"/>
    </row>
    <row r="329" spans="3:9">
      <c r="E329" s="212"/>
      <c r="F329" s="212"/>
      <c r="G329" s="212"/>
      <c r="I329" s="219"/>
    </row>
    <row r="330" spans="3:9" ht="14.5">
      <c r="D330" s="133" t="s">
        <v>970</v>
      </c>
      <c r="E330" s="211"/>
      <c r="F330" s="405" t="s">
        <v>667</v>
      </c>
      <c r="G330" s="405"/>
      <c r="I330" s="189"/>
    </row>
    <row r="331" spans="3:9">
      <c r="I331" s="219"/>
    </row>
    <row r="332" spans="3:9">
      <c r="C332" s="79"/>
      <c r="D332" s="79"/>
      <c r="E332" s="79"/>
      <c r="F332" s="79"/>
      <c r="G332" s="79"/>
      <c r="I332" s="219"/>
    </row>
    <row r="333" spans="3:9">
      <c r="C333" s="79"/>
      <c r="D333" s="79"/>
      <c r="E333" s="79"/>
      <c r="F333" s="79"/>
      <c r="G333" s="79"/>
      <c r="I333" s="229"/>
    </row>
    <row r="334" spans="3:9" ht="7" customHeight="1">
      <c r="I334" s="219"/>
    </row>
    <row r="335" spans="3:9" ht="19.5" customHeight="1">
      <c r="D335" s="128" t="s">
        <v>963</v>
      </c>
      <c r="F335" s="305"/>
      <c r="I335" s="219"/>
    </row>
    <row r="336" spans="3:9" ht="17.5" customHeight="1">
      <c r="D336" s="81" t="s">
        <v>937</v>
      </c>
      <c r="H336" s="278"/>
      <c r="I336" s="219"/>
    </row>
    <row r="337" spans="4:11" ht="13" customHeight="1">
      <c r="D337" s="80"/>
      <c r="F337" s="437"/>
      <c r="G337" s="437"/>
      <c r="H337" s="468" t="s">
        <v>1057</v>
      </c>
      <c r="I337" s="468"/>
    </row>
    <row r="338" spans="4:11" ht="347.5" customHeight="1">
      <c r="D338" s="70" t="s">
        <v>964</v>
      </c>
      <c r="E338" s="210"/>
      <c r="F338" s="403" t="s">
        <v>1084</v>
      </c>
      <c r="G338" s="442"/>
      <c r="H338" s="414" t="s">
        <v>1085</v>
      </c>
      <c r="I338" s="415"/>
      <c r="K338" s="279"/>
    </row>
    <row r="339" spans="4:11" ht="51.5" customHeight="1">
      <c r="D339" s="61" t="s">
        <v>965</v>
      </c>
      <c r="E339" s="210"/>
      <c r="F339" s="403" t="s">
        <v>1086</v>
      </c>
      <c r="G339" s="443"/>
      <c r="H339" s="416" t="s">
        <v>1087</v>
      </c>
      <c r="I339" s="417"/>
    </row>
    <row r="340" spans="4:11" ht="280" customHeight="1">
      <c r="D340" s="61" t="s">
        <v>966</v>
      </c>
      <c r="E340" s="210"/>
      <c r="F340" s="403" t="s">
        <v>1088</v>
      </c>
      <c r="G340" s="443"/>
      <c r="H340" s="416" t="s">
        <v>1089</v>
      </c>
      <c r="I340" s="411"/>
    </row>
    <row r="341" spans="4:11" ht="109" customHeight="1">
      <c r="D341" s="61" t="s">
        <v>967</v>
      </c>
      <c r="E341" s="210"/>
      <c r="F341" s="403" t="s">
        <v>1090</v>
      </c>
      <c r="G341" s="443"/>
      <c r="H341" s="416" t="s">
        <v>1091</v>
      </c>
      <c r="I341" s="418"/>
    </row>
    <row r="342" spans="4:11" ht="117.5" customHeight="1">
      <c r="D342" s="348" t="s">
        <v>968</v>
      </c>
      <c r="E342" s="210"/>
      <c r="F342" s="403" t="s">
        <v>1092</v>
      </c>
      <c r="G342" s="404"/>
      <c r="H342" s="416" t="s">
        <v>1093</v>
      </c>
      <c r="I342" s="419"/>
    </row>
    <row r="343" spans="4:11" ht="140" customHeight="1">
      <c r="D343" s="61" t="s">
        <v>969</v>
      </c>
      <c r="E343" s="210"/>
      <c r="F343" s="403" t="s">
        <v>1094</v>
      </c>
      <c r="G343" s="443"/>
      <c r="H343" s="416" t="s">
        <v>1095</v>
      </c>
      <c r="I343" s="420"/>
    </row>
    <row r="344" spans="4:11">
      <c r="E344" s="212"/>
      <c r="F344" s="212"/>
      <c r="G344" s="212"/>
      <c r="H344" s="219"/>
    </row>
    <row r="345" spans="4:11" ht="14.5">
      <c r="D345" s="133" t="s">
        <v>970</v>
      </c>
      <c r="E345" s="211"/>
      <c r="F345" s="405" t="s">
        <v>660</v>
      </c>
      <c r="G345" s="405"/>
      <c r="H345" s="421" t="s">
        <v>1096</v>
      </c>
      <c r="I345" s="422"/>
    </row>
    <row r="346" spans="4:11" ht="14.5">
      <c r="D346" s="213"/>
      <c r="E346" s="211"/>
      <c r="F346" s="436" t="s">
        <v>657</v>
      </c>
      <c r="G346" s="436"/>
      <c r="H346" s="289"/>
      <c r="I346" s="288"/>
    </row>
    <row r="347" spans="4:11" ht="14.5">
      <c r="D347" s="213"/>
      <c r="E347" s="211"/>
      <c r="F347" s="405" t="s">
        <v>1097</v>
      </c>
      <c r="G347" s="405"/>
      <c r="H347" s="219"/>
      <c r="I347" s="219"/>
    </row>
    <row r="348" spans="4:11" ht="14.5">
      <c r="D348" s="213"/>
      <c r="E348" s="211"/>
      <c r="F348" s="436" t="s">
        <v>1098</v>
      </c>
      <c r="G348" s="436"/>
      <c r="H348" s="219"/>
      <c r="I348" s="189"/>
    </row>
    <row r="349" spans="4:11" ht="14.5">
      <c r="D349" s="213"/>
      <c r="E349" s="211"/>
      <c r="F349" s="436" t="s">
        <v>679</v>
      </c>
      <c r="G349" s="436"/>
      <c r="H349" s="219"/>
      <c r="I349" s="189"/>
    </row>
    <row r="350" spans="4:11" ht="14.5">
      <c r="D350" s="213"/>
      <c r="E350" s="211"/>
      <c r="F350" s="436" t="s">
        <v>682</v>
      </c>
      <c r="G350" s="436"/>
      <c r="H350" s="219"/>
      <c r="I350" s="189"/>
    </row>
    <row r="351" spans="4:11" ht="14.5">
      <c r="D351" s="213"/>
      <c r="E351" s="211"/>
      <c r="F351" s="436" t="s">
        <v>651</v>
      </c>
      <c r="G351" s="436"/>
      <c r="H351" s="219"/>
      <c r="I351" s="189"/>
    </row>
    <row r="352" spans="4:11" ht="14.5">
      <c r="D352" s="213"/>
      <c r="E352" s="211"/>
      <c r="F352" s="435" t="s">
        <v>782</v>
      </c>
      <c r="G352" s="435"/>
      <c r="H352" s="219"/>
      <c r="I352" s="189"/>
    </row>
    <row r="353" spans="3:9">
      <c r="H353" s="219"/>
      <c r="I353" s="219"/>
    </row>
    <row r="354" spans="3:9">
      <c r="C354" s="79"/>
      <c r="D354" s="79"/>
      <c r="E354" s="79"/>
      <c r="F354" s="79"/>
      <c r="G354" s="79"/>
      <c r="I354" s="229"/>
    </row>
    <row r="355" spans="3:9">
      <c r="C355" s="79"/>
      <c r="D355" s="79"/>
      <c r="E355" s="79"/>
      <c r="F355" s="79"/>
      <c r="G355" s="79"/>
      <c r="I355" s="219"/>
    </row>
    <row r="356" spans="3:9">
      <c r="I356" s="189"/>
    </row>
    <row r="357" spans="3:9" ht="18">
      <c r="D357" s="128" t="s">
        <v>963</v>
      </c>
      <c r="I357" s="219"/>
    </row>
    <row r="358" spans="3:9" ht="18.5">
      <c r="D358" s="81" t="s">
        <v>205</v>
      </c>
      <c r="I358" s="219"/>
    </row>
    <row r="359" spans="3:9">
      <c r="D359" s="80"/>
      <c r="F359" s="437"/>
      <c r="G359" s="437"/>
      <c r="I359" s="229"/>
    </row>
    <row r="360" spans="3:9" ht="121.5" customHeight="1">
      <c r="D360" s="70" t="s">
        <v>964</v>
      </c>
      <c r="E360" s="74"/>
      <c r="F360" s="409" t="s">
        <v>1099</v>
      </c>
      <c r="G360" s="438"/>
      <c r="I360" s="219"/>
    </row>
    <row r="361" spans="3:9" ht="34.5">
      <c r="D361" s="61" t="s">
        <v>965</v>
      </c>
      <c r="E361" s="74"/>
      <c r="F361" s="409"/>
      <c r="G361" s="438"/>
      <c r="I361" s="219"/>
    </row>
    <row r="362" spans="3:9" ht="34.5">
      <c r="D362" s="61" t="s">
        <v>966</v>
      </c>
      <c r="E362" s="74"/>
      <c r="F362" s="409" t="s">
        <v>1100</v>
      </c>
      <c r="G362" s="438"/>
      <c r="H362" s="219"/>
      <c r="I362" s="219"/>
    </row>
    <row r="363" spans="3:9" ht="34.5">
      <c r="D363" s="61" t="s">
        <v>967</v>
      </c>
      <c r="E363" s="74"/>
      <c r="F363" s="408" t="s">
        <v>1101</v>
      </c>
      <c r="G363" s="440"/>
      <c r="H363" s="219"/>
      <c r="I363" s="219"/>
    </row>
    <row r="364" spans="3:9" ht="34.5">
      <c r="D364" s="348" t="s">
        <v>968</v>
      </c>
      <c r="E364" s="74"/>
      <c r="F364" s="409" t="s">
        <v>1102</v>
      </c>
      <c r="G364" s="438"/>
      <c r="H364" s="219"/>
      <c r="I364" s="219"/>
    </row>
    <row r="365" spans="3:9">
      <c r="D365" s="61" t="s">
        <v>969</v>
      </c>
      <c r="E365" s="74"/>
      <c r="F365" s="408"/>
      <c r="G365" s="440"/>
      <c r="H365" s="219"/>
      <c r="I365" s="219"/>
    </row>
    <row r="366" spans="3:9">
      <c r="H366" s="219"/>
      <c r="I366" s="219"/>
    </row>
    <row r="367" spans="3:9" ht="14.5">
      <c r="D367" s="133" t="s">
        <v>970</v>
      </c>
      <c r="E367" s="134"/>
      <c r="F367" s="441" t="s">
        <v>664</v>
      </c>
      <c r="G367" s="441"/>
      <c r="H367" s="219"/>
      <c r="I367" s="219"/>
    </row>
    <row r="368" spans="3:9">
      <c r="H368" s="219"/>
      <c r="I368" s="219"/>
    </row>
    <row r="369" spans="3:9">
      <c r="C369" s="79"/>
      <c r="D369" s="79"/>
      <c r="E369" s="79"/>
      <c r="F369" s="79"/>
      <c r="G369" s="79"/>
      <c r="H369" s="219"/>
      <c r="I369" s="229"/>
    </row>
    <row r="370" spans="3:9">
      <c r="C370" s="79"/>
      <c r="D370" s="79"/>
      <c r="E370" s="79"/>
      <c r="F370" s="79"/>
      <c r="G370" s="79"/>
      <c r="H370" s="219"/>
    </row>
    <row r="371" spans="3:9">
      <c r="H371" s="219"/>
      <c r="I371" s="219"/>
    </row>
    <row r="372" spans="3:9" ht="18">
      <c r="D372" s="128" t="s">
        <v>963</v>
      </c>
      <c r="I372" s="219"/>
    </row>
    <row r="373" spans="3:9" ht="18.5">
      <c r="D373" s="81" t="s">
        <v>939</v>
      </c>
      <c r="I373" s="189"/>
    </row>
    <row r="374" spans="3:9">
      <c r="D374" s="80"/>
      <c r="F374" s="437"/>
      <c r="G374" s="437"/>
      <c r="I374" s="219"/>
    </row>
    <row r="375" spans="3:9" ht="106.5" customHeight="1">
      <c r="D375" s="70" t="s">
        <v>964</v>
      </c>
      <c r="E375" s="74"/>
      <c r="F375" s="409" t="s">
        <v>1103</v>
      </c>
      <c r="G375" s="438"/>
      <c r="I375" s="219"/>
    </row>
    <row r="376" spans="3:9" ht="34.5">
      <c r="D376" s="61" t="s">
        <v>965</v>
      </c>
      <c r="E376" s="74"/>
      <c r="F376" s="409"/>
      <c r="G376" s="438"/>
      <c r="I376" s="189"/>
    </row>
    <row r="377" spans="3:9" ht="34.5">
      <c r="D377" s="61" t="s">
        <v>966</v>
      </c>
      <c r="E377" s="74"/>
      <c r="F377" s="409"/>
      <c r="G377" s="438"/>
      <c r="I377" s="189"/>
    </row>
    <row r="378" spans="3:9" ht="34.5">
      <c r="D378" s="61" t="s">
        <v>967</v>
      </c>
      <c r="E378" s="74"/>
      <c r="F378" s="408"/>
      <c r="G378" s="440"/>
      <c r="I378" s="219"/>
    </row>
    <row r="379" spans="3:9" ht="73" customHeight="1">
      <c r="D379" s="348" t="s">
        <v>968</v>
      </c>
      <c r="E379" s="74"/>
      <c r="F379" s="409" t="s">
        <v>1104</v>
      </c>
      <c r="G379" s="438"/>
      <c r="I379" s="219"/>
    </row>
    <row r="380" spans="3:9">
      <c r="D380" s="61" t="s">
        <v>969</v>
      </c>
      <c r="E380" s="74"/>
      <c r="F380" s="408" t="s">
        <v>1105</v>
      </c>
      <c r="G380" s="440"/>
      <c r="I380" s="219"/>
    </row>
    <row r="381" spans="3:9">
      <c r="I381" s="219"/>
    </row>
    <row r="382" spans="3:9" ht="14.5">
      <c r="D382" s="133" t="s">
        <v>970</v>
      </c>
      <c r="E382" s="134"/>
      <c r="F382" s="441" t="s">
        <v>686</v>
      </c>
      <c r="G382" s="441"/>
    </row>
    <row r="383" spans="3:9" ht="14.5">
      <c r="F383" s="439" t="s">
        <v>830</v>
      </c>
      <c r="G383" s="439"/>
      <c r="I383" s="219"/>
    </row>
    <row r="384" spans="3:9" ht="14.5">
      <c r="F384" s="214"/>
      <c r="I384" s="219"/>
    </row>
    <row r="385" spans="3:9">
      <c r="C385" s="79"/>
      <c r="D385" s="79"/>
      <c r="E385" s="79"/>
      <c r="F385" s="79"/>
      <c r="G385" s="79"/>
      <c r="I385" s="189"/>
    </row>
    <row r="386" spans="3:9">
      <c r="C386" s="79"/>
      <c r="D386" s="79"/>
      <c r="E386" s="79"/>
      <c r="F386" s="79"/>
      <c r="G386" s="79"/>
      <c r="I386" s="219"/>
    </row>
    <row r="387" spans="3:9">
      <c r="I387" s="219"/>
    </row>
    <row r="388" spans="3:9" ht="18">
      <c r="D388" s="128" t="s">
        <v>963</v>
      </c>
      <c r="I388" s="229"/>
    </row>
    <row r="389" spans="3:9" ht="18.5">
      <c r="D389" s="81" t="s">
        <v>940</v>
      </c>
      <c r="H389" s="81"/>
      <c r="I389" s="219"/>
    </row>
    <row r="390" spans="3:9">
      <c r="D390" s="80"/>
      <c r="F390" s="437"/>
      <c r="G390" s="437"/>
      <c r="H390" s="423" t="s">
        <v>1057</v>
      </c>
      <c r="I390" s="423"/>
    </row>
    <row r="391" spans="3:9" ht="118.5" customHeight="1">
      <c r="D391" s="70" t="s">
        <v>964</v>
      </c>
      <c r="E391" s="74"/>
      <c r="F391" s="409" t="s">
        <v>1106</v>
      </c>
      <c r="G391" s="438"/>
      <c r="H391" s="277"/>
      <c r="I391" s="280"/>
    </row>
    <row r="392" spans="3:9" ht="34.5">
      <c r="D392" s="61" t="s">
        <v>965</v>
      </c>
      <c r="E392" s="74"/>
      <c r="F392" s="409"/>
      <c r="G392" s="438"/>
      <c r="H392" s="428"/>
      <c r="I392" s="429"/>
    </row>
    <row r="393" spans="3:9" ht="34.5">
      <c r="D393" s="61" t="s">
        <v>966</v>
      </c>
      <c r="E393" s="74"/>
      <c r="F393" s="409" t="s">
        <v>1107</v>
      </c>
      <c r="G393" s="438"/>
      <c r="H393" s="410" t="s">
        <v>1108</v>
      </c>
      <c r="I393" s="411"/>
    </row>
    <row r="394" spans="3:9" ht="34.5">
      <c r="D394" s="61" t="s">
        <v>967</v>
      </c>
      <c r="E394" s="74"/>
      <c r="F394" s="408"/>
      <c r="G394" s="440"/>
      <c r="H394" s="430"/>
      <c r="I394" s="431"/>
    </row>
    <row r="395" spans="3:9" ht="101" customHeight="1">
      <c r="D395" s="348" t="s">
        <v>968</v>
      </c>
      <c r="E395" s="74"/>
      <c r="F395" s="409"/>
      <c r="G395" s="438"/>
      <c r="H395" s="410" t="s">
        <v>1109</v>
      </c>
      <c r="I395" s="411"/>
    </row>
    <row r="396" spans="3:9" ht="65" customHeight="1">
      <c r="D396" s="61" t="s">
        <v>969</v>
      </c>
      <c r="E396" s="74"/>
      <c r="F396" s="409" t="s">
        <v>1110</v>
      </c>
      <c r="G396" s="440"/>
      <c r="H396" s="410" t="s">
        <v>1111</v>
      </c>
      <c r="I396" s="411"/>
    </row>
    <row r="397" spans="3:9">
      <c r="I397" s="219"/>
    </row>
    <row r="398" spans="3:9" ht="14.5">
      <c r="D398" s="133" t="s">
        <v>970</v>
      </c>
      <c r="E398" s="134"/>
      <c r="F398" s="405" t="s">
        <v>665</v>
      </c>
      <c r="G398" s="405"/>
      <c r="H398" s="432" t="s">
        <v>1112</v>
      </c>
      <c r="I398" s="433"/>
    </row>
    <row r="400" spans="3:9">
      <c r="C400" s="79"/>
      <c r="D400" s="79"/>
      <c r="E400" s="79"/>
      <c r="F400" s="79"/>
      <c r="G400" s="79"/>
      <c r="I400" s="219"/>
    </row>
    <row r="401" spans="3:9">
      <c r="C401" s="79"/>
      <c r="D401" s="79"/>
      <c r="E401" s="79"/>
      <c r="F401" s="79"/>
      <c r="G401" s="79"/>
      <c r="I401" s="229"/>
    </row>
    <row r="402" spans="3:9">
      <c r="I402" s="219"/>
    </row>
    <row r="403" spans="3:9" ht="18">
      <c r="D403" s="128" t="s">
        <v>963</v>
      </c>
      <c r="I403" s="219"/>
    </row>
    <row r="404" spans="3:9" ht="18.5">
      <c r="D404" s="81" t="s">
        <v>941</v>
      </c>
      <c r="I404" s="219"/>
    </row>
    <row r="405" spans="3:9">
      <c r="D405" s="80"/>
      <c r="F405" s="437"/>
      <c r="G405" s="437"/>
      <c r="I405" s="219"/>
    </row>
    <row r="406" spans="3:9" ht="191.5" customHeight="1">
      <c r="D406" s="70" t="s">
        <v>964</v>
      </c>
      <c r="E406" s="74"/>
      <c r="F406" s="409" t="s">
        <v>1113</v>
      </c>
      <c r="G406" s="438"/>
      <c r="I406" s="219"/>
    </row>
    <row r="407" spans="3:9" ht="46.5" customHeight="1">
      <c r="D407" s="61" t="s">
        <v>965</v>
      </c>
      <c r="E407" s="74"/>
      <c r="F407" s="409"/>
      <c r="G407" s="438"/>
      <c r="I407" s="219"/>
    </row>
    <row r="408" spans="3:9" ht="34.5">
      <c r="D408" s="61" t="s">
        <v>966</v>
      </c>
      <c r="E408" s="74"/>
      <c r="F408" s="409" t="s">
        <v>1114</v>
      </c>
      <c r="G408" s="438"/>
      <c r="I408" s="219"/>
    </row>
    <row r="409" spans="3:9" ht="34.5">
      <c r="D409" s="61" t="s">
        <v>967</v>
      </c>
      <c r="E409" s="74"/>
      <c r="F409" s="409" t="s">
        <v>1115</v>
      </c>
      <c r="G409" s="438"/>
      <c r="I409" s="219"/>
    </row>
    <row r="410" spans="3:9" ht="34.5">
      <c r="D410" s="348" t="s">
        <v>968</v>
      </c>
      <c r="E410" s="74"/>
      <c r="F410" s="409"/>
      <c r="G410" s="438"/>
      <c r="I410" s="219"/>
    </row>
    <row r="411" spans="3:9">
      <c r="D411" s="61" t="s">
        <v>969</v>
      </c>
      <c r="E411" s="74"/>
      <c r="F411" s="408" t="s">
        <v>1116</v>
      </c>
      <c r="G411" s="440"/>
      <c r="I411" s="229"/>
    </row>
    <row r="413" spans="3:9" ht="14.5">
      <c r="D413" s="133" t="s">
        <v>970</v>
      </c>
      <c r="E413" s="134"/>
      <c r="F413" s="405" t="s">
        <v>1117</v>
      </c>
      <c r="G413" s="405"/>
      <c r="I413" s="219"/>
    </row>
    <row r="414" spans="3:9" ht="14.5">
      <c r="D414" s="202"/>
      <c r="E414" s="134"/>
      <c r="F414" s="448" t="s">
        <v>1118</v>
      </c>
      <c r="G414" s="447"/>
      <c r="I414" s="219"/>
    </row>
    <row r="415" spans="3:9" ht="14.5">
      <c r="F415" s="439" t="s">
        <v>656</v>
      </c>
      <c r="G415" s="439"/>
      <c r="I415" s="219"/>
    </row>
    <row r="416" spans="3:9" ht="14.5">
      <c r="F416" s="214"/>
      <c r="I416" s="219"/>
    </row>
    <row r="417" spans="3:9">
      <c r="C417" s="79"/>
      <c r="D417" s="79"/>
      <c r="E417" s="79"/>
      <c r="F417" s="79"/>
      <c r="G417" s="79"/>
      <c r="I417" s="189"/>
    </row>
    <row r="418" spans="3:9" ht="10.5" customHeight="1">
      <c r="C418" s="79"/>
      <c r="D418" s="79"/>
      <c r="E418" s="79"/>
      <c r="F418" s="79"/>
      <c r="G418" s="79"/>
      <c r="H418" s="219"/>
      <c r="I418" s="219"/>
    </row>
    <row r="419" spans="3:9" ht="7" customHeight="1">
      <c r="H419" s="219"/>
      <c r="I419" s="219"/>
    </row>
    <row r="420" spans="3:9" ht="19.5" customHeight="1">
      <c r="D420" s="128" t="s">
        <v>963</v>
      </c>
      <c r="H420" s="219"/>
      <c r="I420" s="189"/>
    </row>
    <row r="421" spans="3:9" ht="17.5" customHeight="1">
      <c r="D421" s="81" t="s">
        <v>839</v>
      </c>
      <c r="H421" s="219"/>
      <c r="I421" s="189"/>
    </row>
    <row r="422" spans="3:9">
      <c r="D422" s="80"/>
      <c r="F422" s="437"/>
      <c r="G422" s="437"/>
      <c r="H422" s="219"/>
      <c r="I422" s="219"/>
    </row>
    <row r="423" spans="3:9" ht="291.5" customHeight="1">
      <c r="D423" s="70" t="s">
        <v>964</v>
      </c>
      <c r="E423" s="74"/>
      <c r="F423" s="409" t="s">
        <v>1119</v>
      </c>
      <c r="G423" s="438"/>
      <c r="I423" s="219"/>
    </row>
    <row r="424" spans="3:9" ht="55" customHeight="1">
      <c r="D424" s="61" t="s">
        <v>965</v>
      </c>
      <c r="E424" s="74"/>
      <c r="F424" s="409" t="s">
        <v>1120</v>
      </c>
      <c r="G424" s="438"/>
      <c r="I424" s="219"/>
    </row>
    <row r="425" spans="3:9" ht="52.5" customHeight="1">
      <c r="D425" s="61" t="s">
        <v>966</v>
      </c>
      <c r="E425" s="74"/>
      <c r="F425" s="409"/>
      <c r="G425" s="438"/>
      <c r="I425" s="219"/>
    </row>
    <row r="426" spans="3:9" ht="59" customHeight="1">
      <c r="D426" s="61" t="s">
        <v>967</v>
      </c>
      <c r="E426" s="74"/>
      <c r="F426" s="409" t="s">
        <v>1121</v>
      </c>
      <c r="G426" s="438"/>
    </row>
    <row r="427" spans="3:9" ht="61.5" customHeight="1">
      <c r="D427" s="348" t="s">
        <v>968</v>
      </c>
      <c r="E427" s="74"/>
      <c r="F427" s="409" t="s">
        <v>1122</v>
      </c>
      <c r="G427" s="438"/>
      <c r="I427" s="219"/>
    </row>
    <row r="428" spans="3:9">
      <c r="D428" s="61" t="s">
        <v>969</v>
      </c>
      <c r="E428" s="74"/>
      <c r="F428" s="408" t="s">
        <v>1123</v>
      </c>
      <c r="G428" s="440"/>
    </row>
    <row r="429" spans="3:9">
      <c r="I429" s="229"/>
    </row>
    <row r="430" spans="3:9" ht="14.5">
      <c r="D430" s="133" t="s">
        <v>970</v>
      </c>
      <c r="E430" s="134"/>
      <c r="F430" s="405" t="s">
        <v>682</v>
      </c>
      <c r="G430" s="405"/>
      <c r="I430" s="132"/>
    </row>
    <row r="431" spans="3:9" ht="14.5">
      <c r="D431" s="202"/>
      <c r="E431" s="134"/>
      <c r="F431" s="436" t="s">
        <v>645</v>
      </c>
      <c r="G431" s="436"/>
      <c r="I431" s="132"/>
    </row>
    <row r="432" spans="3:9" ht="14.5">
      <c r="D432" s="202"/>
      <c r="E432" s="134"/>
      <c r="F432" s="436" t="s">
        <v>631</v>
      </c>
      <c r="G432" s="436"/>
      <c r="I432" s="132"/>
    </row>
    <row r="433" spans="3:9" ht="14.5">
      <c r="D433" s="202"/>
      <c r="E433" s="134"/>
      <c r="F433" s="436" t="s">
        <v>684</v>
      </c>
      <c r="G433" s="436"/>
      <c r="I433" s="132"/>
    </row>
    <row r="434" spans="3:9" ht="14.5">
      <c r="D434" s="202"/>
      <c r="E434" s="134"/>
      <c r="F434" s="407" t="s">
        <v>660</v>
      </c>
      <c r="G434" s="407"/>
      <c r="I434" s="132"/>
    </row>
    <row r="435" spans="3:9" ht="14.5">
      <c r="D435" s="202"/>
      <c r="E435" s="134"/>
      <c r="F435" s="435" t="s">
        <v>657</v>
      </c>
      <c r="G435" s="435"/>
      <c r="I435" s="132"/>
    </row>
    <row r="436" spans="3:9" ht="14.5">
      <c r="F436" s="214"/>
      <c r="G436" s="248"/>
      <c r="I436" s="132"/>
    </row>
    <row r="437" spans="3:9">
      <c r="C437" s="79"/>
      <c r="D437" s="79"/>
      <c r="E437" s="79"/>
      <c r="F437" s="79"/>
      <c r="G437" s="79"/>
      <c r="I437" s="219"/>
    </row>
    <row r="438" spans="3:9">
      <c r="C438" s="79"/>
      <c r="D438" s="79"/>
      <c r="E438" s="79"/>
      <c r="F438" s="79"/>
      <c r="G438" s="79"/>
    </row>
    <row r="440" spans="3:9" ht="18">
      <c r="D440" s="128" t="s">
        <v>963</v>
      </c>
    </row>
    <row r="441" spans="3:9" ht="18.5">
      <c r="D441" s="81" t="s">
        <v>942</v>
      </c>
    </row>
    <row r="442" spans="3:9">
      <c r="D442" s="80"/>
      <c r="F442" s="406"/>
      <c r="G442" s="406"/>
    </row>
    <row r="443" spans="3:9" ht="176.5" customHeight="1">
      <c r="D443" s="70" t="s">
        <v>964</v>
      </c>
      <c r="E443" s="74"/>
      <c r="F443" s="403" t="s">
        <v>1124</v>
      </c>
      <c r="G443" s="404"/>
    </row>
    <row r="444" spans="3:9" ht="34.5">
      <c r="D444" s="61" t="s">
        <v>965</v>
      </c>
      <c r="E444" s="74"/>
      <c r="F444" s="403"/>
      <c r="G444" s="404"/>
    </row>
    <row r="445" spans="3:9" ht="34.5">
      <c r="D445" s="61" t="s">
        <v>966</v>
      </c>
      <c r="E445" s="74"/>
      <c r="F445" s="403" t="s">
        <v>1100</v>
      </c>
      <c r="G445" s="404"/>
    </row>
    <row r="446" spans="3:9" ht="54.5" customHeight="1">
      <c r="D446" s="61" t="s">
        <v>967</v>
      </c>
      <c r="E446" s="74"/>
      <c r="F446" s="404"/>
      <c r="G446" s="404"/>
    </row>
    <row r="447" spans="3:9" ht="34.5">
      <c r="D447" s="348" t="s">
        <v>968</v>
      </c>
      <c r="E447" s="74"/>
      <c r="F447" s="403"/>
      <c r="G447" s="404"/>
    </row>
    <row r="448" spans="3:9" ht="27" customHeight="1">
      <c r="D448" s="61" t="s">
        <v>969</v>
      </c>
      <c r="E448" s="74"/>
      <c r="F448" s="403" t="s">
        <v>1125</v>
      </c>
      <c r="G448" s="404"/>
    </row>
    <row r="450" spans="3:7" ht="14.5">
      <c r="D450" s="133" t="s">
        <v>970</v>
      </c>
      <c r="E450" s="134"/>
      <c r="F450" s="405" t="s">
        <v>672</v>
      </c>
      <c r="G450" s="405"/>
    </row>
    <row r="451" spans="3:7" ht="14.5">
      <c r="D451" s="202"/>
      <c r="E451" s="134"/>
      <c r="F451" s="407" t="s">
        <v>656</v>
      </c>
      <c r="G451" s="407"/>
    </row>
    <row r="452" spans="3:7" ht="14.5">
      <c r="D452" s="202"/>
      <c r="E452" s="134"/>
      <c r="F452" s="405" t="s">
        <v>673</v>
      </c>
      <c r="G452" s="405"/>
    </row>
    <row r="453" spans="3:7" ht="14.5">
      <c r="D453" s="202"/>
      <c r="E453" s="134"/>
      <c r="F453" s="436" t="s">
        <v>669</v>
      </c>
      <c r="G453" s="436"/>
    </row>
    <row r="454" spans="3:7" ht="14.5">
      <c r="F454" s="448" t="s">
        <v>1126</v>
      </c>
      <c r="G454" s="447"/>
    </row>
    <row r="455" spans="3:7" ht="14.5">
      <c r="F455" s="214"/>
      <c r="G455" s="248"/>
    </row>
    <row r="456" spans="3:7">
      <c r="C456" s="79"/>
      <c r="D456" s="79"/>
      <c r="E456" s="79"/>
      <c r="F456" s="79"/>
      <c r="G456" s="79"/>
    </row>
    <row r="457" spans="3:7">
      <c r="C457" s="79"/>
      <c r="D457" s="79"/>
      <c r="E457" s="79"/>
      <c r="F457" s="79"/>
      <c r="G457" s="79"/>
    </row>
    <row r="459" spans="3:7" ht="18">
      <c r="D459" s="128" t="s">
        <v>963</v>
      </c>
    </row>
    <row r="460" spans="3:7" ht="18.5">
      <c r="D460" s="81" t="s">
        <v>943</v>
      </c>
    </row>
    <row r="461" spans="3:7">
      <c r="D461" s="80"/>
      <c r="F461" s="406"/>
      <c r="G461" s="406"/>
    </row>
    <row r="462" spans="3:7" ht="97.5" customHeight="1">
      <c r="D462" s="70" t="s">
        <v>964</v>
      </c>
      <c r="E462" s="74"/>
      <c r="F462" s="403" t="s">
        <v>1127</v>
      </c>
      <c r="G462" s="404"/>
    </row>
    <row r="463" spans="3:7" ht="34.5">
      <c r="D463" s="61" t="s">
        <v>965</v>
      </c>
      <c r="E463" s="74"/>
      <c r="F463" s="403"/>
      <c r="G463" s="404"/>
    </row>
    <row r="464" spans="3:7" ht="34.5">
      <c r="D464" s="61" t="s">
        <v>966</v>
      </c>
      <c r="E464" s="74"/>
      <c r="F464" s="403" t="s">
        <v>1107</v>
      </c>
      <c r="G464" s="404"/>
    </row>
    <row r="465" spans="3:8" ht="34.5">
      <c r="D465" s="61" t="s">
        <v>967</v>
      </c>
      <c r="E465" s="74"/>
      <c r="F465" s="404"/>
      <c r="G465" s="404"/>
    </row>
    <row r="466" spans="3:8" ht="34.5">
      <c r="D466" s="348" t="s">
        <v>968</v>
      </c>
      <c r="E466" s="74"/>
      <c r="F466" s="403"/>
      <c r="G466" s="404"/>
    </row>
    <row r="467" spans="3:8">
      <c r="D467" s="61" t="s">
        <v>969</v>
      </c>
      <c r="E467" s="74"/>
      <c r="F467" s="404" t="s">
        <v>1128</v>
      </c>
      <c r="G467" s="404"/>
    </row>
    <row r="469" spans="3:8" ht="14.5">
      <c r="D469" s="133" t="s">
        <v>970</v>
      </c>
      <c r="E469" s="134"/>
      <c r="F469" s="405" t="s">
        <v>664</v>
      </c>
      <c r="G469" s="405"/>
    </row>
    <row r="470" spans="3:8" ht="14.5">
      <c r="D470" s="202"/>
      <c r="E470" s="134"/>
      <c r="F470" s="436" t="s">
        <v>656</v>
      </c>
      <c r="G470" s="436"/>
    </row>
    <row r="471" spans="3:8" ht="14.5">
      <c r="F471" s="439" t="s">
        <v>1126</v>
      </c>
      <c r="G471" s="439"/>
    </row>
    <row r="472" spans="3:8" ht="14.5">
      <c r="F472" s="214"/>
      <c r="G472" s="248"/>
    </row>
    <row r="473" spans="3:8">
      <c r="C473" s="79"/>
      <c r="D473" s="79"/>
      <c r="E473" s="79"/>
      <c r="F473" s="79"/>
      <c r="G473" s="79"/>
    </row>
    <row r="474" spans="3:8" ht="10.5" customHeight="1">
      <c r="C474" s="79"/>
      <c r="D474" s="79"/>
      <c r="E474" s="79"/>
      <c r="F474" s="79"/>
      <c r="G474" s="79"/>
    </row>
    <row r="475" spans="3:8" ht="7" customHeight="1"/>
    <row r="476" spans="3:8" ht="19.5" customHeight="1">
      <c r="D476" s="128" t="s">
        <v>963</v>
      </c>
    </row>
    <row r="477" spans="3:8" ht="17.5" customHeight="1">
      <c r="D477" s="81" t="s">
        <v>944</v>
      </c>
    </row>
    <row r="478" spans="3:8">
      <c r="D478" s="80"/>
      <c r="F478" s="406"/>
      <c r="G478" s="406"/>
      <c r="H478" s="219"/>
    </row>
    <row r="479" spans="3:8" ht="219" customHeight="1">
      <c r="D479" s="70" t="s">
        <v>964</v>
      </c>
      <c r="E479" s="74"/>
      <c r="F479" s="403" t="s">
        <v>1129</v>
      </c>
      <c r="G479" s="404"/>
      <c r="H479" s="219"/>
    </row>
    <row r="480" spans="3:8" ht="41.5" customHeight="1">
      <c r="D480" s="61" t="s">
        <v>965</v>
      </c>
      <c r="E480" s="74"/>
      <c r="F480" s="403"/>
      <c r="G480" s="404"/>
    </row>
    <row r="481" spans="3:8" ht="52.5" customHeight="1">
      <c r="D481" s="61" t="s">
        <v>966</v>
      </c>
      <c r="E481" s="74"/>
      <c r="F481" s="403" t="s">
        <v>1130</v>
      </c>
      <c r="G481" s="404"/>
    </row>
    <row r="482" spans="3:8" ht="59" customHeight="1">
      <c r="D482" s="61" t="s">
        <v>967</v>
      </c>
      <c r="E482" s="74"/>
      <c r="F482" s="404"/>
      <c r="G482" s="404"/>
    </row>
    <row r="483" spans="3:8" ht="61.5" customHeight="1">
      <c r="D483" s="348" t="s">
        <v>968</v>
      </c>
      <c r="E483" s="74"/>
      <c r="F483" s="403"/>
      <c r="G483" s="404"/>
      <c r="H483" s="229"/>
    </row>
    <row r="484" spans="3:8" ht="32" customHeight="1">
      <c r="D484" s="61" t="s">
        <v>969</v>
      </c>
      <c r="E484" s="74"/>
      <c r="F484" s="403" t="s">
        <v>1131</v>
      </c>
      <c r="G484" s="404"/>
      <c r="H484" s="229"/>
    </row>
    <row r="485" spans="3:8">
      <c r="H485" s="229"/>
    </row>
    <row r="486" spans="3:8" ht="14.5">
      <c r="D486" s="133" t="s">
        <v>970</v>
      </c>
      <c r="E486" s="134"/>
      <c r="F486" s="405" t="s">
        <v>660</v>
      </c>
      <c r="G486" s="405"/>
    </row>
    <row r="487" spans="3:8" ht="14.5">
      <c r="D487" s="202"/>
      <c r="E487" s="134"/>
      <c r="F487" s="407" t="s">
        <v>656</v>
      </c>
      <c r="G487" s="407"/>
    </row>
    <row r="488" spans="3:8" ht="14.5">
      <c r="D488" s="202"/>
      <c r="E488" s="134"/>
      <c r="F488" s="435" t="s">
        <v>657</v>
      </c>
      <c r="G488" s="435"/>
    </row>
    <row r="489" spans="3:8" ht="14.5">
      <c r="F489" s="449" t="s">
        <v>1126</v>
      </c>
      <c r="G489" s="449"/>
    </row>
    <row r="490" spans="3:8" ht="14.5">
      <c r="F490" s="214"/>
      <c r="G490" s="57"/>
    </row>
    <row r="491" spans="3:8">
      <c r="C491" s="79"/>
      <c r="D491" s="79"/>
      <c r="E491" s="79"/>
      <c r="F491" s="79"/>
      <c r="G491" s="79"/>
    </row>
    <row r="492" spans="3:8">
      <c r="C492" s="79"/>
      <c r="D492" s="79"/>
      <c r="E492" s="79"/>
      <c r="F492" s="79"/>
      <c r="G492" s="79"/>
    </row>
    <row r="494" spans="3:8" ht="18">
      <c r="D494" s="128" t="s">
        <v>963</v>
      </c>
    </row>
    <row r="495" spans="3:8" ht="18.5">
      <c r="D495" s="81" t="s">
        <v>196</v>
      </c>
      <c r="F495" s="57"/>
    </row>
    <row r="496" spans="3:8">
      <c r="D496" s="80"/>
      <c r="F496" s="406"/>
      <c r="G496" s="406"/>
    </row>
    <row r="497" spans="4:9" ht="305.5" customHeight="1">
      <c r="D497" s="70" t="s">
        <v>964</v>
      </c>
      <c r="E497" s="74"/>
      <c r="F497" s="403" t="s">
        <v>1132</v>
      </c>
      <c r="G497" s="404"/>
    </row>
    <row r="498" spans="4:9" ht="34.5">
      <c r="D498" s="61" t="s">
        <v>965</v>
      </c>
      <c r="E498" s="74"/>
      <c r="F498" s="403" t="s">
        <v>1133</v>
      </c>
      <c r="G498" s="404"/>
    </row>
    <row r="499" spans="4:9" ht="81" customHeight="1">
      <c r="D499" s="61" t="s">
        <v>966</v>
      </c>
      <c r="E499" s="74"/>
      <c r="F499" s="403" t="s">
        <v>1134</v>
      </c>
      <c r="G499" s="404"/>
    </row>
    <row r="500" spans="4:9" ht="34.5">
      <c r="D500" s="61" t="s">
        <v>967</v>
      </c>
      <c r="E500" s="74"/>
      <c r="F500" s="404"/>
      <c r="G500" s="404"/>
      <c r="I500" s="219"/>
    </row>
    <row r="501" spans="4:9" ht="34.5">
      <c r="D501" s="348" t="s">
        <v>968</v>
      </c>
      <c r="E501" s="74"/>
      <c r="F501" s="403" t="s">
        <v>1135</v>
      </c>
      <c r="G501" s="404"/>
      <c r="I501" s="219"/>
    </row>
    <row r="502" spans="4:9">
      <c r="D502" s="61" t="s">
        <v>969</v>
      </c>
      <c r="E502" s="74"/>
      <c r="F502" s="404" t="s">
        <v>1136</v>
      </c>
      <c r="G502" s="404"/>
      <c r="I502" s="219"/>
    </row>
    <row r="503" spans="4:9">
      <c r="I503" s="219"/>
    </row>
    <row r="504" spans="4:9" ht="14.5">
      <c r="D504" s="133" t="s">
        <v>970</v>
      </c>
      <c r="E504" s="134"/>
      <c r="F504" s="405" t="s">
        <v>645</v>
      </c>
      <c r="G504" s="405"/>
      <c r="I504" s="219"/>
    </row>
    <row r="505" spans="4:9" ht="14.5">
      <c r="D505" s="202"/>
      <c r="E505" s="134"/>
      <c r="F505" s="436" t="s">
        <v>649</v>
      </c>
      <c r="G505" s="436"/>
      <c r="I505" s="219"/>
    </row>
    <row r="506" spans="4:9" ht="14.5">
      <c r="D506" s="202"/>
      <c r="E506" s="134"/>
      <c r="F506" s="436" t="s">
        <v>651</v>
      </c>
      <c r="G506" s="436"/>
      <c r="I506" s="219"/>
    </row>
    <row r="507" spans="4:9" ht="14.5">
      <c r="D507" s="202"/>
      <c r="E507" s="134"/>
      <c r="F507" s="436" t="s">
        <v>650</v>
      </c>
      <c r="G507" s="436"/>
      <c r="I507" s="219"/>
    </row>
    <row r="508" spans="4:9" ht="14.5">
      <c r="D508" s="202"/>
      <c r="E508" s="134"/>
      <c r="F508" s="436" t="s">
        <v>639</v>
      </c>
      <c r="G508" s="436"/>
      <c r="I508" s="219"/>
    </row>
    <row r="509" spans="4:9" ht="14.5">
      <c r="D509" s="202"/>
      <c r="E509" s="134"/>
      <c r="F509" s="436" t="s">
        <v>1097</v>
      </c>
      <c r="G509" s="436"/>
      <c r="I509" s="219"/>
    </row>
    <row r="510" spans="4:9" ht="14.5">
      <c r="D510" s="202"/>
      <c r="E510" s="134"/>
      <c r="F510" s="435" t="s">
        <v>680</v>
      </c>
      <c r="G510" s="435"/>
      <c r="I510" s="219"/>
    </row>
    <row r="511" spans="4:9">
      <c r="I511" s="219"/>
    </row>
    <row r="512" spans="4:9">
      <c r="I512" s="229"/>
    </row>
    <row r="513" spans="3:9">
      <c r="C513" s="79"/>
      <c r="D513" s="79"/>
      <c r="E513" s="79"/>
      <c r="F513" s="79"/>
      <c r="G513" s="79"/>
    </row>
    <row r="514" spans="3:9">
      <c r="C514" s="79"/>
      <c r="D514" s="79"/>
      <c r="E514" s="79"/>
      <c r="F514" s="79"/>
      <c r="G514" s="79"/>
      <c r="I514" s="219"/>
    </row>
    <row r="515" spans="3:9">
      <c r="I515" s="219"/>
    </row>
    <row r="516" spans="3:9" ht="18">
      <c r="D516" s="128" t="s">
        <v>963</v>
      </c>
      <c r="I516" s="189"/>
    </row>
    <row r="517" spans="3:9" ht="18.5" customHeight="1">
      <c r="D517" s="455" t="s">
        <v>975</v>
      </c>
      <c r="E517" s="455"/>
      <c r="F517" s="455"/>
      <c r="G517" s="455"/>
      <c r="H517" s="229"/>
      <c r="I517" s="219"/>
    </row>
    <row r="518" spans="3:9" ht="18.5" customHeight="1">
      <c r="D518" s="455"/>
      <c r="E518" s="455"/>
      <c r="F518" s="455"/>
      <c r="G518" s="455"/>
      <c r="H518" s="229"/>
      <c r="I518" s="219"/>
    </row>
    <row r="519" spans="3:9">
      <c r="D519" s="80"/>
      <c r="F519" s="406"/>
      <c r="G519" s="406"/>
      <c r="H519" s="468" t="s">
        <v>1057</v>
      </c>
      <c r="I519" s="468"/>
    </row>
    <row r="520" spans="3:9" ht="285" customHeight="1">
      <c r="D520" s="70" t="s">
        <v>964</v>
      </c>
      <c r="E520" s="74"/>
      <c r="F520" s="403" t="s">
        <v>1137</v>
      </c>
      <c r="G520" s="404"/>
      <c r="H520" s="469" t="s">
        <v>1138</v>
      </c>
      <c r="I520" s="472"/>
    </row>
    <row r="521" spans="3:9" ht="46" customHeight="1">
      <c r="D521" s="61" t="s">
        <v>965</v>
      </c>
      <c r="E521" s="74"/>
      <c r="F521" s="403"/>
      <c r="G521" s="404"/>
      <c r="H521" s="463" t="s">
        <v>1139</v>
      </c>
      <c r="I521" s="473"/>
    </row>
    <row r="522" spans="3:9" ht="241" customHeight="1">
      <c r="D522" s="61" t="s">
        <v>966</v>
      </c>
      <c r="E522" s="74"/>
      <c r="F522" s="403" t="s">
        <v>1140</v>
      </c>
      <c r="G522" s="404"/>
      <c r="H522" s="463" t="s">
        <v>1141</v>
      </c>
      <c r="I522" s="411"/>
    </row>
    <row r="523" spans="3:9" ht="173.5" customHeight="1">
      <c r="D523" s="61" t="s">
        <v>967</v>
      </c>
      <c r="E523" s="74"/>
      <c r="F523" s="404"/>
      <c r="G523" s="404"/>
      <c r="H523" s="474" t="s">
        <v>1142</v>
      </c>
      <c r="I523" s="417"/>
    </row>
    <row r="524" spans="3:9" ht="262.5" customHeight="1">
      <c r="D524" s="348" t="s">
        <v>968</v>
      </c>
      <c r="E524" s="74"/>
      <c r="F524" s="403"/>
      <c r="G524" s="404"/>
      <c r="H524" s="416" t="s">
        <v>1143</v>
      </c>
      <c r="I524" s="417"/>
    </row>
    <row r="525" spans="3:9" ht="91.5" customHeight="1">
      <c r="D525" s="61" t="s">
        <v>969</v>
      </c>
      <c r="E525" s="74"/>
      <c r="F525" s="403" t="s">
        <v>1144</v>
      </c>
      <c r="G525" s="404"/>
      <c r="H525" s="474" t="s">
        <v>1145</v>
      </c>
      <c r="I525" s="475"/>
    </row>
    <row r="526" spans="3:9">
      <c r="H526" s="228"/>
    </row>
    <row r="527" spans="3:9" ht="14.5">
      <c r="D527" s="133" t="s">
        <v>970</v>
      </c>
      <c r="E527" s="134"/>
      <c r="F527" s="405" t="s">
        <v>645</v>
      </c>
      <c r="G527" s="405"/>
      <c r="H527" s="432" t="s">
        <v>1146</v>
      </c>
      <c r="I527" s="432"/>
    </row>
    <row r="528" spans="3:9">
      <c r="I528" s="229"/>
    </row>
    <row r="529" spans="3:9">
      <c r="I529" s="132"/>
    </row>
    <row r="530" spans="3:9">
      <c r="C530" s="79"/>
      <c r="D530" s="79"/>
      <c r="E530" s="79"/>
      <c r="F530" s="79"/>
      <c r="G530" s="79"/>
      <c r="I530" s="132"/>
    </row>
    <row r="531" spans="3:9" ht="10.5" customHeight="1">
      <c r="C531" s="79"/>
      <c r="D531" s="79"/>
      <c r="E531" s="79"/>
      <c r="F531" s="79"/>
      <c r="G531" s="79"/>
      <c r="I531" s="219"/>
    </row>
    <row r="532" spans="3:9" ht="7" customHeight="1">
      <c r="I532" s="132"/>
    </row>
    <row r="533" spans="3:9" ht="19.5" customHeight="1">
      <c r="D533" s="128" t="s">
        <v>963</v>
      </c>
      <c r="I533" s="132"/>
    </row>
    <row r="534" spans="3:9" ht="17.5" customHeight="1">
      <c r="D534" s="81" t="s">
        <v>945</v>
      </c>
      <c r="I534" s="219"/>
    </row>
    <row r="535" spans="3:9" ht="16" customHeight="1">
      <c r="D535" s="80"/>
      <c r="F535" s="406"/>
      <c r="G535" s="406"/>
      <c r="H535" s="476"/>
      <c r="I535" s="476"/>
    </row>
    <row r="536" spans="3:9" ht="165" customHeight="1">
      <c r="D536" s="70" t="s">
        <v>964</v>
      </c>
      <c r="E536" s="74"/>
      <c r="F536" s="403" t="s">
        <v>1147</v>
      </c>
      <c r="G536" s="404"/>
      <c r="H536" s="477"/>
      <c r="I536" s="478"/>
    </row>
    <row r="537" spans="3:9" ht="41.5" customHeight="1">
      <c r="D537" s="61" t="s">
        <v>965</v>
      </c>
      <c r="E537" s="74"/>
      <c r="F537" s="403"/>
      <c r="G537" s="404"/>
      <c r="H537" s="479"/>
      <c r="I537" s="480"/>
    </row>
    <row r="538" spans="3:9" ht="107" customHeight="1">
      <c r="D538" s="61" t="s">
        <v>966</v>
      </c>
      <c r="E538" s="74"/>
      <c r="F538" s="403" t="s">
        <v>1148</v>
      </c>
      <c r="G538" s="404"/>
      <c r="H538" s="479"/>
      <c r="I538" s="481"/>
    </row>
    <row r="539" spans="3:9" ht="59" customHeight="1">
      <c r="D539" s="61" t="s">
        <v>967</v>
      </c>
      <c r="E539" s="74"/>
      <c r="F539" s="404"/>
      <c r="G539" s="404"/>
      <c r="H539" s="482"/>
      <c r="I539" s="401"/>
    </row>
    <row r="540" spans="3:9" ht="61.5" customHeight="1">
      <c r="D540" s="348" t="s">
        <v>968</v>
      </c>
      <c r="E540" s="74"/>
      <c r="F540" s="403" t="s">
        <v>1149</v>
      </c>
      <c r="G540" s="404"/>
      <c r="H540" s="400"/>
      <c r="I540" s="401"/>
    </row>
    <row r="541" spans="3:9">
      <c r="D541" s="61" t="s">
        <v>969</v>
      </c>
      <c r="E541" s="74"/>
      <c r="F541" s="404" t="s">
        <v>1150</v>
      </c>
      <c r="G541" s="404"/>
      <c r="H541" s="482"/>
      <c r="I541" s="483"/>
    </row>
    <row r="542" spans="3:9">
      <c r="H542" s="228"/>
    </row>
    <row r="543" spans="3:9" ht="14.5">
      <c r="D543" s="133" t="s">
        <v>970</v>
      </c>
      <c r="E543" s="134"/>
      <c r="F543" s="405" t="s">
        <v>639</v>
      </c>
      <c r="G543" s="405"/>
      <c r="H543" s="57"/>
    </row>
    <row r="544" spans="3:9" ht="14.5">
      <c r="D544" s="202"/>
      <c r="E544" s="134"/>
      <c r="F544" s="436" t="s">
        <v>645</v>
      </c>
      <c r="G544" s="436"/>
    </row>
    <row r="545" spans="3:9" ht="14.5">
      <c r="D545" s="202"/>
      <c r="E545" s="134"/>
      <c r="F545" s="436" t="s">
        <v>651</v>
      </c>
      <c r="G545" s="436"/>
    </row>
    <row r="546" spans="3:9" ht="14.5">
      <c r="D546" s="202"/>
      <c r="E546" s="134"/>
      <c r="F546" s="436" t="s">
        <v>1097</v>
      </c>
      <c r="G546" s="436"/>
    </row>
    <row r="547" spans="3:9" ht="14.5">
      <c r="D547" s="202"/>
      <c r="E547" s="134"/>
      <c r="F547" s="436" t="s">
        <v>1015</v>
      </c>
      <c r="G547" s="436"/>
    </row>
    <row r="548" spans="3:9" ht="14.5">
      <c r="F548" s="439" t="s">
        <v>654</v>
      </c>
      <c r="G548" s="439"/>
    </row>
    <row r="550" spans="3:9">
      <c r="C550" s="79"/>
      <c r="D550" s="79"/>
      <c r="E550" s="79"/>
      <c r="F550" s="79"/>
      <c r="G550" s="79"/>
    </row>
    <row r="551" spans="3:9" ht="10.5" customHeight="1">
      <c r="C551" s="79"/>
      <c r="D551" s="79"/>
      <c r="E551" s="79"/>
      <c r="F551" s="79"/>
      <c r="G551" s="79"/>
    </row>
    <row r="552" spans="3:9" ht="7" customHeight="1"/>
    <row r="553" spans="3:9" ht="19.5" customHeight="1">
      <c r="D553" s="128" t="s">
        <v>963</v>
      </c>
    </row>
    <row r="554" spans="3:9" ht="17.5" customHeight="1">
      <c r="D554" s="81" t="s">
        <v>946</v>
      </c>
      <c r="H554" s="285"/>
    </row>
    <row r="555" spans="3:9" ht="15.5" customHeight="1">
      <c r="D555" s="80"/>
      <c r="F555" s="406"/>
      <c r="G555" s="406"/>
      <c r="H555" s="596" t="s">
        <v>1057</v>
      </c>
      <c r="I555" s="596"/>
    </row>
    <row r="556" spans="3:9" ht="144.5" customHeight="1">
      <c r="D556" s="70" t="s">
        <v>964</v>
      </c>
      <c r="E556" s="74"/>
      <c r="F556" s="403" t="s">
        <v>1151</v>
      </c>
      <c r="G556" s="408"/>
      <c r="H556" s="416" t="s">
        <v>1152</v>
      </c>
      <c r="I556" s="418"/>
    </row>
    <row r="557" spans="3:9" ht="41.5" customHeight="1">
      <c r="D557" s="61" t="s">
        <v>965</v>
      </c>
      <c r="E557" s="74"/>
      <c r="F557" s="403" t="s">
        <v>1153</v>
      </c>
      <c r="G557" s="408"/>
      <c r="H557" s="463" t="s">
        <v>1154</v>
      </c>
      <c r="I557" s="473"/>
    </row>
    <row r="558" spans="3:9" ht="246" customHeight="1">
      <c r="D558" s="61" t="s">
        <v>966</v>
      </c>
      <c r="E558" s="74"/>
      <c r="F558" s="403" t="s">
        <v>1155</v>
      </c>
      <c r="G558" s="408"/>
      <c r="H558" s="463" t="s">
        <v>1156</v>
      </c>
      <c r="I558" s="411"/>
    </row>
    <row r="559" spans="3:9" ht="247.5" customHeight="1">
      <c r="D559" s="61" t="s">
        <v>967</v>
      </c>
      <c r="E559" s="74"/>
      <c r="F559" s="404" t="s">
        <v>1157</v>
      </c>
      <c r="G559" s="408"/>
      <c r="H559" s="474" t="s">
        <v>1158</v>
      </c>
      <c r="I559" s="417"/>
    </row>
    <row r="560" spans="3:9" ht="326.5" customHeight="1">
      <c r="D560" s="348" t="s">
        <v>968</v>
      </c>
      <c r="E560" s="74"/>
      <c r="F560" s="403" t="s">
        <v>1159</v>
      </c>
      <c r="G560" s="408"/>
      <c r="H560" s="416" t="s">
        <v>1160</v>
      </c>
      <c r="I560" s="417"/>
    </row>
    <row r="561" spans="3:9" ht="229.5" customHeight="1">
      <c r="D561" s="61" t="s">
        <v>969</v>
      </c>
      <c r="E561" s="74"/>
      <c r="F561" s="403" t="s">
        <v>1163</v>
      </c>
      <c r="G561" s="404"/>
      <c r="H561" s="474" t="s">
        <v>1161</v>
      </c>
      <c r="I561" s="475"/>
    </row>
    <row r="562" spans="3:9">
      <c r="H562" s="228"/>
    </row>
    <row r="563" spans="3:9" ht="14.5">
      <c r="D563" s="133" t="s">
        <v>970</v>
      </c>
      <c r="E563" s="134"/>
      <c r="F563" s="405" t="s">
        <v>659</v>
      </c>
      <c r="G563" s="405"/>
      <c r="H563" s="432" t="s">
        <v>1162</v>
      </c>
      <c r="I563" s="432"/>
    </row>
    <row r="565" spans="3:9">
      <c r="C565" s="79"/>
      <c r="D565" s="79"/>
      <c r="E565" s="79"/>
      <c r="F565" s="79"/>
      <c r="G565" s="79"/>
    </row>
    <row r="566" spans="3:9">
      <c r="C566" s="79"/>
      <c r="D566" s="79"/>
      <c r="E566" s="79"/>
      <c r="F566" s="79"/>
      <c r="G566" s="79"/>
    </row>
    <row r="568" spans="3:9" ht="18">
      <c r="D568" s="128" t="s">
        <v>963</v>
      </c>
    </row>
    <row r="569" spans="3:9" ht="18.5">
      <c r="D569" s="81" t="s">
        <v>330</v>
      </c>
      <c r="I569" s="229"/>
    </row>
    <row r="570" spans="3:9">
      <c r="D570" s="80"/>
      <c r="F570" s="437"/>
      <c r="G570" s="437"/>
    </row>
    <row r="571" spans="3:9" ht="138.5" customHeight="1">
      <c r="D571" s="70" t="s">
        <v>964</v>
      </c>
      <c r="E571" s="74"/>
      <c r="F571" s="409" t="s">
        <v>1164</v>
      </c>
      <c r="G571" s="438"/>
      <c r="I571" s="219"/>
    </row>
    <row r="572" spans="3:9" ht="34.5">
      <c r="D572" s="61" t="s">
        <v>965</v>
      </c>
      <c r="E572" s="74"/>
      <c r="F572" s="409" t="s">
        <v>1165</v>
      </c>
      <c r="G572" s="438"/>
      <c r="I572" s="219"/>
    </row>
    <row r="573" spans="3:9" ht="34.5">
      <c r="D573" s="61" t="s">
        <v>966</v>
      </c>
      <c r="E573" s="74"/>
      <c r="F573" s="457" t="s">
        <v>1166</v>
      </c>
      <c r="G573" s="458"/>
      <c r="I573" s="189"/>
    </row>
    <row r="574" spans="3:9" ht="34.5">
      <c r="D574" s="61" t="s">
        <v>967</v>
      </c>
      <c r="E574" s="74"/>
      <c r="F574" s="409"/>
      <c r="G574" s="438"/>
      <c r="I574" s="219"/>
    </row>
    <row r="575" spans="3:9" ht="34.5">
      <c r="D575" s="348" t="s">
        <v>968</v>
      </c>
      <c r="E575" s="74"/>
      <c r="F575" s="409"/>
      <c r="G575" s="438"/>
      <c r="I575" s="219"/>
    </row>
    <row r="576" spans="3:9">
      <c r="D576" s="61" t="s">
        <v>969</v>
      </c>
      <c r="E576" s="74"/>
      <c r="F576" s="409"/>
      <c r="G576" s="438"/>
      <c r="I576" s="189"/>
    </row>
    <row r="577" spans="3:9">
      <c r="I577" s="189"/>
    </row>
    <row r="578" spans="3:9" ht="14.5">
      <c r="D578" s="133" t="s">
        <v>970</v>
      </c>
      <c r="E578" s="134"/>
      <c r="F578" s="459" t="s">
        <v>1167</v>
      </c>
      <c r="G578" s="459"/>
      <c r="I578" s="219"/>
    </row>
    <row r="579" spans="3:9" ht="14.5">
      <c r="D579" s="202"/>
      <c r="E579" s="134"/>
      <c r="F579" s="407" t="s">
        <v>684</v>
      </c>
      <c r="G579" s="407"/>
      <c r="I579" s="219"/>
    </row>
    <row r="580" spans="3:9" ht="14.5">
      <c r="D580" s="202"/>
      <c r="E580" s="134"/>
      <c r="F580" s="230"/>
      <c r="G580" s="230"/>
      <c r="I580" s="219"/>
    </row>
    <row r="581" spans="3:9">
      <c r="C581" s="79"/>
      <c r="D581" s="79"/>
      <c r="E581" s="79"/>
      <c r="F581" s="79"/>
      <c r="G581" s="79"/>
      <c r="I581" s="219"/>
    </row>
    <row r="582" spans="3:9">
      <c r="C582" s="79"/>
      <c r="D582" s="79"/>
      <c r="E582" s="79"/>
      <c r="F582" s="79"/>
      <c r="G582" s="79"/>
    </row>
    <row r="583" spans="3:9">
      <c r="I583" s="219"/>
    </row>
    <row r="584" spans="3:9" ht="18">
      <c r="D584" s="128" t="s">
        <v>963</v>
      </c>
    </row>
    <row r="585" spans="3:9" ht="18.5">
      <c r="D585" s="81" t="s">
        <v>947</v>
      </c>
      <c r="I585" s="229"/>
    </row>
    <row r="586" spans="3:9">
      <c r="D586" s="80"/>
      <c r="F586" s="406"/>
      <c r="G586" s="406"/>
      <c r="I586" s="132"/>
    </row>
    <row r="587" spans="3:9" ht="173" customHeight="1">
      <c r="D587" s="70" t="s">
        <v>964</v>
      </c>
      <c r="E587" s="74"/>
      <c r="F587" s="403" t="s">
        <v>1168</v>
      </c>
      <c r="G587" s="404"/>
      <c r="I587" s="132"/>
    </row>
    <row r="588" spans="3:9" ht="34.5">
      <c r="D588" s="61" t="s">
        <v>965</v>
      </c>
      <c r="E588" s="74"/>
      <c r="F588" s="403"/>
      <c r="G588" s="404"/>
      <c r="I588" s="219"/>
    </row>
    <row r="589" spans="3:9" ht="34.5">
      <c r="D589" s="61" t="s">
        <v>966</v>
      </c>
      <c r="E589" s="74"/>
      <c r="F589" s="403"/>
      <c r="G589" s="404"/>
      <c r="I589" s="219"/>
    </row>
    <row r="590" spans="3:9" ht="34.5">
      <c r="D590" s="61" t="s">
        <v>967</v>
      </c>
      <c r="E590" s="74"/>
      <c r="F590" s="403" t="s">
        <v>1169</v>
      </c>
      <c r="G590" s="403"/>
      <c r="I590" s="219"/>
    </row>
    <row r="591" spans="3:9" ht="34.5">
      <c r="D591" s="348" t="s">
        <v>968</v>
      </c>
      <c r="E591" s="74"/>
      <c r="F591" s="403" t="s">
        <v>1170</v>
      </c>
      <c r="G591" s="404"/>
      <c r="I591" s="219"/>
    </row>
    <row r="592" spans="3:9">
      <c r="D592" s="61" t="s">
        <v>969</v>
      </c>
      <c r="E592" s="74"/>
      <c r="F592" s="403"/>
      <c r="G592" s="404"/>
      <c r="I592" s="219"/>
    </row>
    <row r="593" spans="3:9">
      <c r="I593" s="219"/>
    </row>
    <row r="594" spans="3:9" ht="14.5">
      <c r="D594" s="133" t="s">
        <v>970</v>
      </c>
      <c r="E594" s="134"/>
      <c r="F594" s="405" t="s">
        <v>674</v>
      </c>
      <c r="G594" s="405"/>
      <c r="I594" s="219"/>
    </row>
    <row r="595" spans="3:9" ht="14.5">
      <c r="D595" s="202"/>
      <c r="E595" s="134"/>
      <c r="F595" s="436" t="s">
        <v>827</v>
      </c>
      <c r="G595" s="436"/>
      <c r="I595" s="219"/>
    </row>
    <row r="596" spans="3:9" ht="14.5">
      <c r="D596" s="202"/>
      <c r="E596" s="134"/>
      <c r="F596" s="436" t="s">
        <v>665</v>
      </c>
      <c r="G596" s="436"/>
      <c r="I596" s="219"/>
    </row>
    <row r="597" spans="3:9" ht="14.5">
      <c r="D597" s="202"/>
      <c r="E597" s="134"/>
      <c r="F597" s="436" t="s">
        <v>685</v>
      </c>
      <c r="G597" s="436"/>
      <c r="I597" s="219"/>
    </row>
    <row r="598" spans="3:9" ht="14.5">
      <c r="D598" s="202"/>
      <c r="E598" s="134"/>
      <c r="F598" s="439" t="s">
        <v>686</v>
      </c>
      <c r="G598" s="439"/>
      <c r="I598" s="219"/>
    </row>
    <row r="599" spans="3:9" ht="14.5">
      <c r="D599" s="202"/>
      <c r="E599" s="134"/>
      <c r="F599" s="286"/>
      <c r="G599" s="230"/>
      <c r="I599" s="219"/>
    </row>
    <row r="600" spans="3:9">
      <c r="C600" s="79"/>
      <c r="D600" s="79"/>
      <c r="E600" s="79"/>
      <c r="F600" s="79"/>
      <c r="G600" s="79"/>
      <c r="I600" s="219"/>
    </row>
    <row r="601" spans="3:9">
      <c r="C601" s="79"/>
      <c r="D601" s="79"/>
      <c r="E601" s="79"/>
      <c r="F601" s="79"/>
      <c r="G601" s="79"/>
      <c r="I601" s="219"/>
    </row>
    <row r="602" spans="3:9">
      <c r="I602" s="219"/>
    </row>
    <row r="603" spans="3:9" ht="18">
      <c r="D603" s="128" t="s">
        <v>963</v>
      </c>
      <c r="I603" s="219"/>
    </row>
    <row r="604" spans="3:9" ht="18.5">
      <c r="D604" s="81" t="s">
        <v>835</v>
      </c>
      <c r="I604" s="219"/>
    </row>
    <row r="605" spans="3:9">
      <c r="D605" s="80"/>
      <c r="F605" s="406"/>
      <c r="G605" s="406"/>
      <c r="I605" s="219"/>
    </row>
    <row r="606" spans="3:9" ht="34.5">
      <c r="D606" s="70" t="s">
        <v>964</v>
      </c>
      <c r="E606" s="74"/>
      <c r="F606" s="403" t="s">
        <v>1171</v>
      </c>
      <c r="G606" s="404"/>
      <c r="I606" s="219"/>
    </row>
    <row r="607" spans="3:9" ht="34.5">
      <c r="D607" s="61" t="s">
        <v>965</v>
      </c>
      <c r="E607" s="74"/>
      <c r="F607" s="403" t="s">
        <v>1172</v>
      </c>
      <c r="G607" s="404"/>
      <c r="I607" s="219"/>
    </row>
    <row r="608" spans="3:9" ht="34.5">
      <c r="D608" s="61" t="s">
        <v>966</v>
      </c>
      <c r="E608" s="74"/>
      <c r="F608" s="403" t="s">
        <v>1173</v>
      </c>
      <c r="G608" s="404"/>
      <c r="I608" s="219"/>
    </row>
    <row r="609" spans="3:9" ht="34.5">
      <c r="D609" s="61" t="s">
        <v>967</v>
      </c>
      <c r="E609" s="74"/>
      <c r="F609" s="403"/>
      <c r="G609" s="403"/>
      <c r="I609" s="219"/>
    </row>
    <row r="610" spans="3:9" ht="34.5">
      <c r="D610" s="348" t="s">
        <v>968</v>
      </c>
      <c r="E610" s="74"/>
      <c r="F610" s="403" t="s">
        <v>1174</v>
      </c>
      <c r="G610" s="404"/>
      <c r="I610" s="219"/>
    </row>
    <row r="611" spans="3:9">
      <c r="D611" s="61" t="s">
        <v>969</v>
      </c>
      <c r="E611" s="74"/>
      <c r="F611" s="403"/>
      <c r="G611" s="404"/>
      <c r="I611" s="219"/>
    </row>
    <row r="612" spans="3:9">
      <c r="I612" s="219"/>
    </row>
    <row r="613" spans="3:9" ht="14.5">
      <c r="D613" s="133" t="s">
        <v>970</v>
      </c>
      <c r="E613" s="134"/>
      <c r="F613" s="405" t="s">
        <v>665</v>
      </c>
      <c r="G613" s="405"/>
      <c r="I613" s="219"/>
    </row>
    <row r="614" spans="3:9" ht="14.5">
      <c r="D614" s="202"/>
      <c r="E614" s="134"/>
      <c r="F614" s="436" t="s">
        <v>631</v>
      </c>
      <c r="G614" s="436"/>
      <c r="I614" s="219"/>
    </row>
    <row r="615" spans="3:9" ht="14.5">
      <c r="D615" s="202"/>
      <c r="E615" s="134"/>
      <c r="F615" s="407" t="s">
        <v>664</v>
      </c>
      <c r="G615" s="407"/>
      <c r="I615" s="219"/>
    </row>
    <row r="616" spans="3:9" ht="14.5">
      <c r="D616" s="202"/>
      <c r="E616" s="134"/>
      <c r="F616" s="460" t="s">
        <v>1015</v>
      </c>
      <c r="G616" s="460"/>
      <c r="I616" s="219"/>
    </row>
    <row r="617" spans="3:9" ht="14.5">
      <c r="D617" s="202"/>
      <c r="E617" s="134"/>
      <c r="F617" s="286"/>
      <c r="G617" s="230"/>
      <c r="I617" s="219"/>
    </row>
    <row r="618" spans="3:9">
      <c r="C618" s="79"/>
      <c r="D618" s="79"/>
      <c r="E618" s="79"/>
      <c r="F618" s="79"/>
      <c r="G618" s="79"/>
      <c r="I618" s="219"/>
    </row>
    <row r="619" spans="3:9">
      <c r="C619" s="79"/>
      <c r="D619" s="79"/>
      <c r="E619" s="79"/>
      <c r="F619" s="79"/>
      <c r="G619" s="79"/>
      <c r="I619" s="219"/>
    </row>
    <row r="620" spans="3:9">
      <c r="I620" s="219"/>
    </row>
    <row r="621" spans="3:9" ht="18">
      <c r="D621" s="128" t="s">
        <v>963</v>
      </c>
      <c r="I621" s="219"/>
    </row>
    <row r="622" spans="3:9" ht="18.5">
      <c r="D622" s="81" t="s">
        <v>948</v>
      </c>
      <c r="I622" s="219"/>
    </row>
    <row r="623" spans="3:9">
      <c r="D623" s="80"/>
      <c r="F623" s="406"/>
      <c r="G623" s="406"/>
      <c r="I623" s="219"/>
    </row>
    <row r="624" spans="3:9" ht="71.5" customHeight="1">
      <c r="D624" s="70" t="s">
        <v>964</v>
      </c>
      <c r="E624" s="74"/>
      <c r="F624" s="403" t="s">
        <v>1175</v>
      </c>
      <c r="G624" s="404"/>
      <c r="I624" s="219"/>
    </row>
    <row r="625" spans="3:9" ht="34.5">
      <c r="D625" s="61" t="s">
        <v>965</v>
      </c>
      <c r="E625" s="74"/>
      <c r="F625" s="403"/>
      <c r="G625" s="404"/>
      <c r="I625" s="219"/>
    </row>
    <row r="626" spans="3:9" ht="34.5">
      <c r="D626" s="61" t="s">
        <v>966</v>
      </c>
      <c r="E626" s="74"/>
      <c r="F626" s="403"/>
      <c r="G626" s="404"/>
      <c r="I626" s="219"/>
    </row>
    <row r="627" spans="3:9" ht="34.5">
      <c r="D627" s="61" t="s">
        <v>967</v>
      </c>
      <c r="E627" s="74"/>
      <c r="F627" s="403"/>
      <c r="G627" s="403"/>
      <c r="I627" s="219"/>
    </row>
    <row r="628" spans="3:9" ht="34.5">
      <c r="D628" s="348" t="s">
        <v>968</v>
      </c>
      <c r="E628" s="74"/>
      <c r="F628" s="403"/>
      <c r="G628" s="404"/>
      <c r="I628" s="219"/>
    </row>
    <row r="629" spans="3:9">
      <c r="D629" s="61" t="s">
        <v>969</v>
      </c>
      <c r="E629" s="74"/>
      <c r="F629" s="403" t="s">
        <v>1051</v>
      </c>
      <c r="G629" s="404"/>
      <c r="I629" s="219"/>
    </row>
    <row r="630" spans="3:9">
      <c r="I630" s="219"/>
    </row>
    <row r="631" spans="3:9" ht="14.5">
      <c r="D631" s="133" t="s">
        <v>970</v>
      </c>
      <c r="E631" s="134"/>
      <c r="F631" s="405" t="s">
        <v>674</v>
      </c>
      <c r="G631" s="405"/>
      <c r="I631" s="219"/>
    </row>
    <row r="632" spans="3:9" ht="14.5">
      <c r="D632" s="202"/>
      <c r="E632" s="134"/>
      <c r="F632" s="439" t="s">
        <v>668</v>
      </c>
      <c r="G632" s="484"/>
      <c r="I632" s="219"/>
    </row>
    <row r="633" spans="3:9" ht="14.5">
      <c r="D633" s="202"/>
      <c r="E633" s="134"/>
      <c r="F633" s="287"/>
      <c r="G633" s="247"/>
      <c r="I633" s="219"/>
    </row>
    <row r="634" spans="3:9">
      <c r="C634" s="79"/>
      <c r="D634" s="79"/>
      <c r="E634" s="79"/>
      <c r="F634" s="79"/>
      <c r="G634" s="79"/>
      <c r="I634" s="219"/>
    </row>
    <row r="635" spans="3:9">
      <c r="C635" s="79"/>
      <c r="D635" s="79"/>
      <c r="E635" s="79"/>
      <c r="F635" s="79"/>
      <c r="G635" s="79"/>
      <c r="I635" s="132"/>
    </row>
    <row r="636" spans="3:9">
      <c r="I636" s="219"/>
    </row>
    <row r="637" spans="3:9" ht="18">
      <c r="D637" s="128" t="s">
        <v>963</v>
      </c>
      <c r="I637" s="189"/>
    </row>
    <row r="638" spans="3:9" ht="18.5">
      <c r="D638" s="81" t="s">
        <v>991</v>
      </c>
      <c r="I638" s="219"/>
    </row>
    <row r="639" spans="3:9">
      <c r="D639" s="80"/>
      <c r="F639" s="406"/>
      <c r="G639" s="406"/>
      <c r="I639" s="219"/>
    </row>
    <row r="640" spans="3:9" ht="178" customHeight="1">
      <c r="D640" s="70" t="s">
        <v>964</v>
      </c>
      <c r="E640" s="74"/>
      <c r="F640" s="403" t="s">
        <v>1176</v>
      </c>
      <c r="G640" s="404"/>
      <c r="I640" s="189"/>
    </row>
    <row r="641" spans="3:9" ht="34.5">
      <c r="D641" s="61" t="s">
        <v>965</v>
      </c>
      <c r="E641" s="74"/>
      <c r="F641" s="403"/>
      <c r="G641" s="404"/>
      <c r="I641" s="189"/>
    </row>
    <row r="642" spans="3:9" ht="34.5">
      <c r="D642" s="61" t="s">
        <v>966</v>
      </c>
      <c r="E642" s="74"/>
      <c r="F642" s="403" t="s">
        <v>1177</v>
      </c>
      <c r="G642" s="404"/>
      <c r="I642" s="219"/>
    </row>
    <row r="643" spans="3:9" ht="34.5">
      <c r="D643" s="61" t="s">
        <v>967</v>
      </c>
      <c r="E643" s="74"/>
      <c r="F643" s="403" t="s">
        <v>1178</v>
      </c>
      <c r="G643" s="403"/>
      <c r="I643" s="219"/>
    </row>
    <row r="644" spans="3:9" ht="34.5">
      <c r="D644" s="348" t="s">
        <v>968</v>
      </c>
      <c r="E644" s="74"/>
      <c r="F644" s="403" t="s">
        <v>1179</v>
      </c>
      <c r="G644" s="404"/>
      <c r="I644" s="219"/>
    </row>
    <row r="645" spans="3:9" ht="32.5" customHeight="1">
      <c r="D645" s="61" t="s">
        <v>969</v>
      </c>
      <c r="E645" s="74"/>
      <c r="F645" s="403" t="s">
        <v>1180</v>
      </c>
      <c r="G645" s="404"/>
      <c r="I645" s="219"/>
    </row>
    <row r="647" spans="3:9" ht="14.5">
      <c r="D647" s="133" t="s">
        <v>970</v>
      </c>
      <c r="E647" s="134"/>
      <c r="F647" s="405" t="s">
        <v>684</v>
      </c>
      <c r="G647" s="405"/>
      <c r="I647" s="219"/>
    </row>
    <row r="648" spans="3:9" ht="14.5">
      <c r="D648" s="202"/>
      <c r="E648" s="134"/>
      <c r="F648" s="436" t="s">
        <v>669</v>
      </c>
      <c r="G648" s="436"/>
    </row>
    <row r="649" spans="3:9" ht="14.5">
      <c r="D649" s="202"/>
      <c r="E649" s="134"/>
      <c r="F649" s="439" t="s">
        <v>685</v>
      </c>
      <c r="G649" s="439"/>
      <c r="I649" s="229"/>
    </row>
    <row r="650" spans="3:9" ht="14.5">
      <c r="D650" s="202"/>
      <c r="E650" s="134"/>
      <c r="F650" s="286"/>
      <c r="G650" s="230"/>
      <c r="I650" s="229"/>
    </row>
    <row r="651" spans="3:9">
      <c r="C651" s="79"/>
      <c r="D651" s="79"/>
      <c r="E651" s="79"/>
      <c r="F651" s="79"/>
      <c r="G651" s="79"/>
      <c r="I651" s="132"/>
    </row>
    <row r="652" spans="3:9">
      <c r="C652" s="79"/>
      <c r="D652" s="79"/>
      <c r="E652" s="79"/>
      <c r="F652" s="79"/>
      <c r="G652" s="79"/>
      <c r="I652" s="132"/>
    </row>
    <row r="653" spans="3:9">
      <c r="I653" s="219"/>
    </row>
    <row r="654" spans="3:9" ht="18">
      <c r="D654" s="128" t="s">
        <v>963</v>
      </c>
      <c r="I654" s="219"/>
    </row>
    <row r="655" spans="3:9" ht="18.5">
      <c r="D655" s="81" t="s">
        <v>949</v>
      </c>
    </row>
    <row r="656" spans="3:9">
      <c r="D656" s="80"/>
      <c r="F656" s="406"/>
      <c r="G656" s="406"/>
    </row>
    <row r="657" spans="3:8" ht="199" customHeight="1">
      <c r="D657" s="70" t="s">
        <v>964</v>
      </c>
      <c r="E657" s="74"/>
      <c r="F657" s="403" t="s">
        <v>1181</v>
      </c>
      <c r="G657" s="404"/>
      <c r="H657" s="219"/>
    </row>
    <row r="658" spans="3:8" ht="59.5" customHeight="1">
      <c r="D658" s="61" t="s">
        <v>965</v>
      </c>
      <c r="E658" s="74"/>
      <c r="F658" s="403" t="s">
        <v>1182</v>
      </c>
      <c r="G658" s="404"/>
    </row>
    <row r="659" spans="3:8" ht="70.5" customHeight="1">
      <c r="D659" s="61" t="s">
        <v>966</v>
      </c>
      <c r="E659" s="74"/>
      <c r="F659" s="403" t="s">
        <v>1183</v>
      </c>
      <c r="G659" s="404"/>
    </row>
    <row r="660" spans="3:8" ht="36" customHeight="1">
      <c r="D660" s="61" t="s">
        <v>967</v>
      </c>
      <c r="E660" s="74"/>
      <c r="F660" s="403" t="s">
        <v>1184</v>
      </c>
      <c r="G660" s="403"/>
    </row>
    <row r="661" spans="3:8" ht="64" customHeight="1">
      <c r="D661" s="348" t="s">
        <v>968</v>
      </c>
      <c r="E661" s="74"/>
      <c r="F661" s="403" t="s">
        <v>1185</v>
      </c>
      <c r="G661" s="404"/>
    </row>
    <row r="662" spans="3:8" ht="27.5" customHeight="1">
      <c r="D662" s="61" t="s">
        <v>969</v>
      </c>
      <c r="E662" s="74"/>
      <c r="F662" s="403" t="s">
        <v>1186</v>
      </c>
      <c r="G662" s="404"/>
    </row>
    <row r="664" spans="3:8" ht="14.5">
      <c r="D664" s="133" t="s">
        <v>970</v>
      </c>
      <c r="E664" s="134"/>
      <c r="F664" s="465" t="s">
        <v>1204</v>
      </c>
      <c r="G664" s="465"/>
    </row>
    <row r="665" spans="3:8" ht="14.5">
      <c r="D665" s="202"/>
      <c r="E665" s="134"/>
      <c r="F665" s="436" t="s">
        <v>647</v>
      </c>
      <c r="G665" s="436"/>
    </row>
    <row r="666" spans="3:8" ht="14.5">
      <c r="D666" s="202"/>
      <c r="E666" s="134"/>
      <c r="F666" s="435" t="s">
        <v>677</v>
      </c>
      <c r="G666" s="435"/>
    </row>
    <row r="667" spans="3:8" ht="14.5">
      <c r="D667" s="202"/>
      <c r="E667" s="134"/>
      <c r="F667" s="230"/>
      <c r="G667" s="230"/>
    </row>
    <row r="668" spans="3:8">
      <c r="C668" s="79"/>
      <c r="D668" s="79"/>
      <c r="E668" s="79"/>
      <c r="F668" s="79"/>
      <c r="G668" s="79"/>
    </row>
    <row r="669" spans="3:8">
      <c r="C669" s="79"/>
      <c r="D669" s="79"/>
      <c r="E669" s="79"/>
      <c r="F669" s="79"/>
      <c r="G669" s="79"/>
    </row>
    <row r="671" spans="3:8" ht="18">
      <c r="D671" s="128" t="s">
        <v>963</v>
      </c>
    </row>
    <row r="672" spans="3:8" ht="18.5">
      <c r="D672" s="81" t="s">
        <v>951</v>
      </c>
    </row>
    <row r="673" spans="3:9">
      <c r="D673" s="80"/>
      <c r="F673" s="406"/>
      <c r="G673" s="406"/>
      <c r="H673" s="423" t="s">
        <v>1057</v>
      </c>
      <c r="I673" s="423"/>
    </row>
    <row r="674" spans="3:9" ht="174.5" customHeight="1">
      <c r="D674" s="70" t="s">
        <v>964</v>
      </c>
      <c r="E674" s="74"/>
      <c r="F674" s="403" t="s">
        <v>1187</v>
      </c>
      <c r="G674" s="404"/>
      <c r="H674" s="403" t="s">
        <v>1188</v>
      </c>
      <c r="I674" s="404"/>
    </row>
    <row r="675" spans="3:9" ht="34.5">
      <c r="D675" s="61" t="s">
        <v>965</v>
      </c>
      <c r="E675" s="74"/>
      <c r="F675" s="403"/>
      <c r="G675" s="404"/>
      <c r="H675" s="409"/>
      <c r="I675" s="438"/>
    </row>
    <row r="676" spans="3:9" ht="202" customHeight="1">
      <c r="D676" s="61" t="s">
        <v>966</v>
      </c>
      <c r="E676" s="74"/>
      <c r="F676" s="403" t="s">
        <v>1189</v>
      </c>
      <c r="G676" s="404"/>
      <c r="H676" s="403" t="s">
        <v>1190</v>
      </c>
      <c r="I676" s="404"/>
    </row>
    <row r="677" spans="3:9" ht="62.5" customHeight="1">
      <c r="D677" s="61" t="s">
        <v>967</v>
      </c>
      <c r="E677" s="74"/>
      <c r="F677" s="403"/>
      <c r="G677" s="403"/>
      <c r="H677" s="403" t="s">
        <v>1191</v>
      </c>
      <c r="I677" s="403"/>
    </row>
    <row r="678" spans="3:9" ht="83.5" customHeight="1">
      <c r="D678" s="348" t="s">
        <v>968</v>
      </c>
      <c r="E678" s="74"/>
      <c r="F678" s="403" t="s">
        <v>1192</v>
      </c>
      <c r="G678" s="404"/>
      <c r="H678" s="403" t="s">
        <v>1193</v>
      </c>
      <c r="I678" s="404"/>
    </row>
    <row r="679" spans="3:9" ht="30" customHeight="1">
      <c r="D679" s="61" t="s">
        <v>969</v>
      </c>
      <c r="E679" s="74"/>
      <c r="F679" s="403" t="s">
        <v>1194</v>
      </c>
      <c r="G679" s="404"/>
      <c r="H679" s="403" t="s">
        <v>1195</v>
      </c>
      <c r="I679" s="404"/>
    </row>
    <row r="681" spans="3:9" ht="14.5">
      <c r="D681" s="133" t="s">
        <v>970</v>
      </c>
      <c r="E681" s="134"/>
      <c r="F681" s="405" t="s">
        <v>1197</v>
      </c>
      <c r="G681" s="405"/>
      <c r="H681" s="434" t="s">
        <v>1196</v>
      </c>
      <c r="I681" s="434"/>
    </row>
    <row r="682" spans="3:9" ht="14.5">
      <c r="D682" s="202"/>
      <c r="E682" s="134"/>
      <c r="F682" s="405" t="s">
        <v>686</v>
      </c>
      <c r="G682" s="405"/>
      <c r="H682" s="402"/>
      <c r="I682" s="402"/>
    </row>
    <row r="683" spans="3:9" ht="14.5">
      <c r="D683" s="202"/>
      <c r="E683" s="134"/>
      <c r="F683" s="435" t="s">
        <v>672</v>
      </c>
      <c r="G683" s="435"/>
    </row>
    <row r="684" spans="3:9" ht="14.5">
      <c r="D684" s="202"/>
      <c r="E684" s="134"/>
      <c r="F684" s="230"/>
      <c r="G684" s="230"/>
    </row>
    <row r="685" spans="3:9">
      <c r="C685" s="79"/>
      <c r="D685" s="79"/>
      <c r="E685" s="79"/>
      <c r="F685" s="79"/>
      <c r="G685" s="79"/>
    </row>
    <row r="686" spans="3:9">
      <c r="C686" s="79"/>
      <c r="D686" s="79"/>
      <c r="E686" s="79"/>
      <c r="F686" s="79"/>
      <c r="G686" s="79"/>
    </row>
    <row r="688" spans="3:9" ht="18">
      <c r="D688" s="128" t="s">
        <v>963</v>
      </c>
    </row>
    <row r="689" spans="3:7" ht="18.5">
      <c r="D689" s="81" t="s">
        <v>195</v>
      </c>
    </row>
    <row r="690" spans="3:7">
      <c r="D690" s="80"/>
      <c r="F690" s="406"/>
      <c r="G690" s="406"/>
    </row>
    <row r="691" spans="3:7" ht="174.5" customHeight="1">
      <c r="D691" s="70" t="s">
        <v>964</v>
      </c>
      <c r="E691" s="74"/>
      <c r="F691" s="403" t="s">
        <v>1198</v>
      </c>
      <c r="G691" s="404"/>
    </row>
    <row r="692" spans="3:7" ht="34.5">
      <c r="D692" s="61" t="s">
        <v>965</v>
      </c>
      <c r="E692" s="74"/>
      <c r="F692" s="403" t="s">
        <v>1199</v>
      </c>
      <c r="G692" s="404"/>
    </row>
    <row r="693" spans="3:7" ht="51" customHeight="1">
      <c r="D693" s="61" t="s">
        <v>966</v>
      </c>
      <c r="E693" s="74"/>
      <c r="F693" s="403" t="s">
        <v>1200</v>
      </c>
      <c r="G693" s="404"/>
    </row>
    <row r="694" spans="3:7" ht="43" customHeight="1">
      <c r="D694" s="61" t="s">
        <v>967</v>
      </c>
      <c r="E694" s="74"/>
      <c r="F694" s="403" t="s">
        <v>1201</v>
      </c>
      <c r="G694" s="403"/>
    </row>
    <row r="695" spans="3:7" ht="106.5" customHeight="1">
      <c r="D695" s="348" t="s">
        <v>968</v>
      </c>
      <c r="E695" s="74"/>
      <c r="F695" s="403" t="s">
        <v>1202</v>
      </c>
      <c r="G695" s="404"/>
    </row>
    <row r="696" spans="3:7">
      <c r="D696" s="61" t="s">
        <v>969</v>
      </c>
      <c r="E696" s="74"/>
      <c r="F696" s="403" t="s">
        <v>1203</v>
      </c>
      <c r="G696" s="404"/>
    </row>
    <row r="698" spans="3:7" ht="14.5">
      <c r="D698" s="133" t="s">
        <v>970</v>
      </c>
      <c r="E698" s="134"/>
      <c r="F698" s="405" t="s">
        <v>1205</v>
      </c>
      <c r="G698" s="405"/>
    </row>
    <row r="699" spans="3:7" ht="14.5">
      <c r="D699" s="202"/>
      <c r="E699" s="134"/>
      <c r="F699" s="436" t="s">
        <v>645</v>
      </c>
      <c r="G699" s="436"/>
    </row>
    <row r="700" spans="3:7" ht="14.5">
      <c r="D700" s="202"/>
      <c r="E700" s="134"/>
      <c r="F700" s="435" t="s">
        <v>646</v>
      </c>
      <c r="G700" s="435"/>
    </row>
    <row r="701" spans="3:7" ht="14.5">
      <c r="D701" s="202"/>
      <c r="E701" s="134"/>
      <c r="F701" s="435" t="s">
        <v>1206</v>
      </c>
      <c r="G701" s="435"/>
    </row>
    <row r="702" spans="3:7" ht="14.5">
      <c r="D702" s="202"/>
      <c r="E702" s="134"/>
      <c r="F702" s="230"/>
      <c r="G702" s="230"/>
    </row>
    <row r="703" spans="3:7">
      <c r="C703" s="79"/>
      <c r="D703" s="79"/>
      <c r="E703" s="79"/>
      <c r="F703" s="79"/>
      <c r="G703" s="79"/>
    </row>
    <row r="704" spans="3:7">
      <c r="C704" s="79"/>
      <c r="D704" s="79"/>
      <c r="E704" s="79"/>
      <c r="F704" s="79"/>
      <c r="G704" s="79"/>
    </row>
    <row r="706" spans="3:9" ht="18">
      <c r="D706" s="128" t="s">
        <v>963</v>
      </c>
    </row>
    <row r="707" spans="3:9" ht="18.5">
      <c r="D707" s="81" t="s">
        <v>953</v>
      </c>
    </row>
    <row r="708" spans="3:9">
      <c r="D708" s="80"/>
      <c r="F708" s="406"/>
      <c r="G708" s="406"/>
    </row>
    <row r="709" spans="3:9" ht="86.5" customHeight="1">
      <c r="D709" s="70" t="s">
        <v>964</v>
      </c>
      <c r="E709" s="74"/>
      <c r="F709" s="403" t="s">
        <v>1207</v>
      </c>
      <c r="G709" s="404"/>
    </row>
    <row r="710" spans="3:9" ht="151.5" customHeight="1">
      <c r="D710" s="61" t="s">
        <v>965</v>
      </c>
      <c r="E710" s="74"/>
      <c r="F710" s="403" t="s">
        <v>1208</v>
      </c>
      <c r="G710" s="404"/>
    </row>
    <row r="711" spans="3:9" ht="47.5" customHeight="1">
      <c r="D711" s="61" t="s">
        <v>966</v>
      </c>
      <c r="E711" s="74"/>
      <c r="F711" s="403" t="s">
        <v>1209</v>
      </c>
      <c r="G711" s="404"/>
    </row>
    <row r="712" spans="3:9" ht="34.5">
      <c r="D712" s="61" t="s">
        <v>967</v>
      </c>
      <c r="E712" s="74"/>
      <c r="F712" s="403" t="s">
        <v>1210</v>
      </c>
      <c r="G712" s="403"/>
      <c r="I712" s="219"/>
    </row>
    <row r="713" spans="3:9" ht="68" customHeight="1">
      <c r="D713" s="348" t="s">
        <v>968</v>
      </c>
      <c r="E713" s="74"/>
      <c r="F713" s="403" t="s">
        <v>1211</v>
      </c>
      <c r="G713" s="404"/>
      <c r="I713" s="219"/>
    </row>
    <row r="714" spans="3:9">
      <c r="D714" s="61" t="s">
        <v>969</v>
      </c>
      <c r="E714" s="74"/>
      <c r="F714" s="403" t="s">
        <v>1212</v>
      </c>
      <c r="G714" s="404"/>
      <c r="I714" s="219"/>
    </row>
    <row r="715" spans="3:9">
      <c r="I715" s="219"/>
    </row>
    <row r="716" spans="3:9" ht="14.5">
      <c r="D716" s="133" t="s">
        <v>970</v>
      </c>
      <c r="E716" s="134"/>
      <c r="F716" s="405" t="s">
        <v>1077</v>
      </c>
      <c r="G716" s="405"/>
    </row>
    <row r="717" spans="3:9" ht="14.5">
      <c r="D717" s="202"/>
      <c r="E717" s="134"/>
      <c r="F717" s="407" t="s">
        <v>651</v>
      </c>
      <c r="G717" s="407"/>
    </row>
    <row r="718" spans="3:9" ht="14.5">
      <c r="D718" s="202"/>
      <c r="E718" s="134"/>
      <c r="F718" s="230"/>
      <c r="G718" s="230"/>
      <c r="I718" s="219"/>
    </row>
    <row r="719" spans="3:9">
      <c r="C719" s="79"/>
      <c r="D719" s="79"/>
      <c r="E719" s="79"/>
      <c r="F719" s="79"/>
      <c r="G719" s="79"/>
    </row>
    <row r="720" spans="3:9">
      <c r="C720" s="79"/>
      <c r="D720" s="79"/>
      <c r="E720" s="79"/>
      <c r="F720" s="79"/>
      <c r="G720" s="79"/>
      <c r="I720" s="229"/>
    </row>
    <row r="721" spans="3:9">
      <c r="I721" s="132"/>
    </row>
    <row r="722" spans="3:9" ht="18">
      <c r="D722" s="128" t="s">
        <v>963</v>
      </c>
      <c r="I722" s="132"/>
    </row>
    <row r="723" spans="3:9" ht="18.5">
      <c r="D723" s="81" t="s">
        <v>954</v>
      </c>
      <c r="I723" s="219"/>
    </row>
    <row r="724" spans="3:9">
      <c r="D724" s="80"/>
      <c r="F724" s="406"/>
      <c r="G724" s="406"/>
    </row>
    <row r="725" spans="3:9" ht="89" customHeight="1">
      <c r="D725" s="70" t="s">
        <v>964</v>
      </c>
      <c r="E725" s="74"/>
      <c r="F725" s="403" t="s">
        <v>1213</v>
      </c>
      <c r="G725" s="404"/>
    </row>
    <row r="726" spans="3:9" ht="161.5" customHeight="1">
      <c r="D726" s="61" t="s">
        <v>965</v>
      </c>
      <c r="E726" s="74"/>
      <c r="F726" s="403" t="s">
        <v>1214</v>
      </c>
      <c r="G726" s="404"/>
    </row>
    <row r="727" spans="3:9" ht="34.5">
      <c r="D727" s="61" t="s">
        <v>966</v>
      </c>
      <c r="E727" s="74"/>
      <c r="F727" s="403" t="s">
        <v>1215</v>
      </c>
      <c r="G727" s="404"/>
    </row>
    <row r="728" spans="3:9" ht="34.5">
      <c r="D728" s="61" t="s">
        <v>967</v>
      </c>
      <c r="E728" s="74"/>
      <c r="F728" s="403" t="s">
        <v>1216</v>
      </c>
      <c r="G728" s="403"/>
    </row>
    <row r="729" spans="3:9" ht="34.5">
      <c r="D729" s="348" t="s">
        <v>968</v>
      </c>
      <c r="E729" s="74"/>
      <c r="F729" s="403" t="s">
        <v>1217</v>
      </c>
      <c r="G729" s="404"/>
    </row>
    <row r="730" spans="3:9" ht="15.5" customHeight="1">
      <c r="D730" s="61" t="s">
        <v>969</v>
      </c>
      <c r="E730" s="74"/>
      <c r="F730" s="403" t="s">
        <v>1212</v>
      </c>
      <c r="G730" s="404"/>
    </row>
    <row r="732" spans="3:9" ht="14.5">
      <c r="D732" s="133" t="s">
        <v>970</v>
      </c>
      <c r="E732" s="134"/>
      <c r="F732" s="405" t="s">
        <v>631</v>
      </c>
      <c r="G732" s="405"/>
    </row>
    <row r="733" spans="3:9" ht="14.5">
      <c r="D733" s="202"/>
      <c r="E733" s="134"/>
      <c r="F733" s="230"/>
      <c r="G733" s="230"/>
    </row>
    <row r="734" spans="3:9">
      <c r="C734" s="79"/>
      <c r="D734" s="79"/>
      <c r="E734" s="79"/>
      <c r="F734" s="79"/>
      <c r="G734" s="79"/>
    </row>
    <row r="735" spans="3:9">
      <c r="C735" s="79"/>
      <c r="D735" s="79"/>
      <c r="E735" s="79"/>
      <c r="F735" s="79"/>
      <c r="G735" s="79"/>
    </row>
    <row r="737" spans="3:9" ht="18">
      <c r="D737" s="128" t="s">
        <v>963</v>
      </c>
    </row>
    <row r="738" spans="3:9" ht="18.5">
      <c r="D738" s="81" t="s">
        <v>841</v>
      </c>
      <c r="H738" s="423" t="s">
        <v>1057</v>
      </c>
      <c r="I738" s="423"/>
    </row>
    <row r="739" spans="3:9">
      <c r="D739" s="80"/>
      <c r="F739" s="406"/>
      <c r="G739" s="406"/>
      <c r="H739" s="228"/>
    </row>
    <row r="740" spans="3:9" ht="151" customHeight="1">
      <c r="D740" s="70" t="s">
        <v>964</v>
      </c>
      <c r="E740" s="74"/>
      <c r="F740" s="403" t="s">
        <v>1218</v>
      </c>
      <c r="G740" s="408"/>
      <c r="H740" s="395"/>
      <c r="I740" s="396"/>
    </row>
    <row r="741" spans="3:9" ht="34.5">
      <c r="D741" s="61" t="s">
        <v>965</v>
      </c>
      <c r="E741" s="74"/>
      <c r="F741" s="403"/>
      <c r="G741" s="408"/>
      <c r="H741" s="395"/>
      <c r="I741" s="396"/>
    </row>
    <row r="742" spans="3:9" ht="95.5" customHeight="1">
      <c r="D742" s="61" t="s">
        <v>966</v>
      </c>
      <c r="E742" s="74"/>
      <c r="F742" s="403" t="s">
        <v>1219</v>
      </c>
      <c r="G742" s="408"/>
      <c r="H742" s="393" t="s">
        <v>1220</v>
      </c>
      <c r="I742" s="394"/>
    </row>
    <row r="743" spans="3:9" ht="67" customHeight="1">
      <c r="D743" s="61" t="s">
        <v>967</v>
      </c>
      <c r="E743" s="74"/>
      <c r="F743" s="403" t="s">
        <v>1221</v>
      </c>
      <c r="G743" s="409"/>
      <c r="H743" s="393" t="s">
        <v>1222</v>
      </c>
      <c r="I743" s="394"/>
    </row>
    <row r="744" spans="3:9" ht="73" customHeight="1">
      <c r="D744" s="348" t="s">
        <v>968</v>
      </c>
      <c r="E744" s="74"/>
      <c r="F744" s="403" t="s">
        <v>1223</v>
      </c>
      <c r="G744" s="408"/>
      <c r="H744" s="395"/>
      <c r="I744" s="396"/>
    </row>
    <row r="745" spans="3:9" ht="34.5" customHeight="1">
      <c r="D745" s="61" t="s">
        <v>969</v>
      </c>
      <c r="E745" s="74"/>
      <c r="F745" s="403" t="s">
        <v>1224</v>
      </c>
      <c r="G745" s="408"/>
      <c r="H745" s="393" t="s">
        <v>1225</v>
      </c>
      <c r="I745" s="397"/>
    </row>
    <row r="747" spans="3:9" ht="14.5">
      <c r="D747" s="133" t="s">
        <v>970</v>
      </c>
      <c r="E747" s="134"/>
      <c r="F747" s="405" t="s">
        <v>630</v>
      </c>
      <c r="G747" s="405"/>
      <c r="H747" s="398" t="s">
        <v>1226</v>
      </c>
      <c r="I747" s="399"/>
    </row>
    <row r="748" spans="3:9" ht="14.5">
      <c r="D748" s="202"/>
      <c r="E748" s="134"/>
      <c r="F748" s="407" t="s">
        <v>658</v>
      </c>
      <c r="G748" s="407"/>
      <c r="I748" s="219"/>
    </row>
    <row r="749" spans="3:9" ht="14.5">
      <c r="D749" s="202"/>
      <c r="E749" s="134"/>
      <c r="F749" s="450" t="s">
        <v>640</v>
      </c>
      <c r="G749" s="450"/>
      <c r="I749" s="219"/>
    </row>
    <row r="750" spans="3:9" ht="14.5">
      <c r="D750" s="202"/>
      <c r="E750" s="134"/>
      <c r="F750" s="230"/>
      <c r="G750" s="230"/>
      <c r="I750" s="219"/>
    </row>
    <row r="751" spans="3:9">
      <c r="C751" s="79"/>
      <c r="D751" s="79"/>
      <c r="E751" s="79"/>
      <c r="F751" s="79"/>
      <c r="G751" s="79"/>
      <c r="I751" s="219"/>
    </row>
    <row r="752" spans="3:9">
      <c r="C752" s="79"/>
      <c r="D752" s="79"/>
      <c r="E752" s="79"/>
      <c r="F752" s="79"/>
      <c r="G752" s="79"/>
      <c r="I752" s="219"/>
    </row>
    <row r="753" spans="3:9">
      <c r="I753" s="219"/>
    </row>
    <row r="754" spans="3:9" ht="18">
      <c r="D754" s="128" t="s">
        <v>963</v>
      </c>
      <c r="I754" s="219"/>
    </row>
    <row r="755" spans="3:9" ht="18.5">
      <c r="D755" s="81" t="s">
        <v>956</v>
      </c>
      <c r="I755" s="219"/>
    </row>
    <row r="756" spans="3:9">
      <c r="D756" s="80"/>
      <c r="F756" s="406"/>
      <c r="G756" s="406"/>
      <c r="I756" s="219"/>
    </row>
    <row r="757" spans="3:9" ht="212" customHeight="1">
      <c r="D757" s="70" t="s">
        <v>964</v>
      </c>
      <c r="E757" s="74"/>
      <c r="F757" s="403" t="s">
        <v>1227</v>
      </c>
      <c r="G757" s="404"/>
      <c r="I757" s="219"/>
    </row>
    <row r="758" spans="3:9" ht="44.5" customHeight="1">
      <c r="D758" s="61" t="s">
        <v>965</v>
      </c>
      <c r="E758" s="74"/>
      <c r="F758" s="403"/>
      <c r="G758" s="404"/>
      <c r="I758" s="219"/>
    </row>
    <row r="759" spans="3:9" ht="118.5" customHeight="1">
      <c r="D759" s="61" t="s">
        <v>966</v>
      </c>
      <c r="E759" s="74"/>
      <c r="F759" s="403" t="s">
        <v>1228</v>
      </c>
      <c r="G759" s="404"/>
      <c r="I759" s="219"/>
    </row>
    <row r="760" spans="3:9" ht="55" customHeight="1">
      <c r="D760" s="61" t="s">
        <v>967</v>
      </c>
      <c r="E760" s="74"/>
      <c r="F760" s="403"/>
      <c r="G760" s="403"/>
      <c r="I760" s="219"/>
    </row>
    <row r="761" spans="3:9" ht="34.5">
      <c r="D761" s="348" t="s">
        <v>968</v>
      </c>
      <c r="E761" s="74"/>
      <c r="F761" s="403"/>
      <c r="G761" s="404"/>
      <c r="I761" s="219"/>
    </row>
    <row r="762" spans="3:9" ht="69.5" customHeight="1">
      <c r="D762" s="61" t="s">
        <v>969</v>
      </c>
      <c r="E762" s="74"/>
      <c r="F762" s="403" t="s">
        <v>1229</v>
      </c>
      <c r="G762" s="404"/>
      <c r="I762" s="219"/>
    </row>
    <row r="763" spans="3:9">
      <c r="I763" s="219"/>
    </row>
    <row r="764" spans="3:9" ht="14.5">
      <c r="D764" s="133" t="s">
        <v>970</v>
      </c>
      <c r="E764" s="134"/>
      <c r="F764" s="405" t="s">
        <v>684</v>
      </c>
      <c r="G764" s="405"/>
      <c r="I764" s="219"/>
    </row>
    <row r="765" spans="3:9" ht="14.5">
      <c r="D765" s="202"/>
      <c r="E765" s="134"/>
      <c r="F765" s="405" t="s">
        <v>685</v>
      </c>
      <c r="G765" s="405"/>
      <c r="I765" s="219"/>
    </row>
    <row r="766" spans="3:9" ht="14.5">
      <c r="D766" s="202"/>
      <c r="E766" s="134"/>
      <c r="F766" s="407" t="s">
        <v>671</v>
      </c>
      <c r="G766" s="407"/>
      <c r="I766" s="219"/>
    </row>
    <row r="767" spans="3:9" ht="14.5">
      <c r="D767" s="202"/>
      <c r="E767" s="134"/>
      <c r="F767" s="230"/>
      <c r="G767" s="230"/>
      <c r="I767" s="219"/>
    </row>
    <row r="768" spans="3:9">
      <c r="C768" s="79"/>
      <c r="D768" s="79"/>
      <c r="E768" s="79"/>
      <c r="F768" s="79"/>
      <c r="G768" s="79"/>
      <c r="I768" s="219"/>
    </row>
    <row r="769" spans="3:9">
      <c r="C769" s="79"/>
      <c r="D769" s="79"/>
      <c r="E769" s="79"/>
      <c r="F769" s="79"/>
      <c r="G769" s="79"/>
      <c r="I769" s="219"/>
    </row>
    <row r="770" spans="3:9">
      <c r="I770" s="219"/>
    </row>
    <row r="771" spans="3:9" ht="18">
      <c r="D771" s="128" t="s">
        <v>963</v>
      </c>
      <c r="I771" s="219"/>
    </row>
    <row r="772" spans="3:9" ht="18.5">
      <c r="D772" s="81" t="s">
        <v>955</v>
      </c>
      <c r="I772" s="219"/>
    </row>
    <row r="773" spans="3:9">
      <c r="D773" s="80"/>
      <c r="F773" s="406"/>
      <c r="G773" s="406"/>
      <c r="I773" s="219"/>
    </row>
    <row r="774" spans="3:9" ht="274.5" customHeight="1">
      <c r="D774" s="70" t="s">
        <v>964</v>
      </c>
      <c r="E774" s="74"/>
      <c r="F774" s="403" t="s">
        <v>1230</v>
      </c>
      <c r="G774" s="404"/>
      <c r="I774" s="219"/>
    </row>
    <row r="775" spans="3:9" ht="99" customHeight="1">
      <c r="D775" s="61" t="s">
        <v>965</v>
      </c>
      <c r="E775" s="74"/>
      <c r="F775" s="403"/>
      <c r="G775" s="404"/>
      <c r="H775" s="212"/>
    </row>
    <row r="776" spans="3:9" ht="78" customHeight="1">
      <c r="D776" s="61" t="s">
        <v>966</v>
      </c>
      <c r="E776" s="74"/>
      <c r="F776" s="403" t="s">
        <v>1231</v>
      </c>
      <c r="G776" s="404"/>
      <c r="I776" s="219"/>
    </row>
    <row r="777" spans="3:9" ht="53" customHeight="1">
      <c r="D777" s="61" t="s">
        <v>967</v>
      </c>
      <c r="E777" s="74"/>
      <c r="F777" s="403"/>
      <c r="G777" s="403"/>
    </row>
    <row r="778" spans="3:9" ht="34.5">
      <c r="D778" s="348" t="s">
        <v>968</v>
      </c>
      <c r="E778" s="74"/>
      <c r="F778" s="403" t="s">
        <v>1232</v>
      </c>
      <c r="G778" s="404"/>
      <c r="I778" s="229"/>
    </row>
    <row r="779" spans="3:9">
      <c r="D779" s="61" t="s">
        <v>969</v>
      </c>
      <c r="E779" s="74"/>
      <c r="F779" s="403"/>
      <c r="G779" s="404"/>
      <c r="I779" s="132"/>
    </row>
    <row r="780" spans="3:9">
      <c r="I780" s="132"/>
    </row>
    <row r="781" spans="3:9" ht="14.5">
      <c r="D781" s="133" t="s">
        <v>970</v>
      </c>
      <c r="E781" s="134"/>
      <c r="F781" s="405" t="s">
        <v>664</v>
      </c>
      <c r="G781" s="405"/>
      <c r="I781" s="219"/>
    </row>
    <row r="782" spans="3:9" ht="14.5">
      <c r="D782" s="202"/>
      <c r="E782" s="134"/>
      <c r="F782" s="407" t="s">
        <v>682</v>
      </c>
      <c r="G782" s="467"/>
      <c r="I782" s="219"/>
    </row>
    <row r="783" spans="3:9" ht="14.5">
      <c r="D783" s="202"/>
      <c r="E783" s="134"/>
      <c r="F783" s="450" t="s">
        <v>672</v>
      </c>
      <c r="G783" s="462"/>
      <c r="I783" s="219"/>
    </row>
    <row r="784" spans="3:9" ht="14.5">
      <c r="D784" s="202"/>
      <c r="E784" s="134"/>
      <c r="F784" s="230"/>
      <c r="G784" s="230"/>
      <c r="I784" s="219"/>
    </row>
    <row r="785" spans="3:14">
      <c r="C785" s="79"/>
      <c r="D785" s="79"/>
      <c r="E785" s="79"/>
      <c r="F785" s="79"/>
      <c r="G785" s="79"/>
      <c r="H785" s="79"/>
      <c r="I785" s="79"/>
    </row>
    <row r="786" spans="3:14">
      <c r="C786" s="79"/>
      <c r="D786" s="79"/>
      <c r="E786" s="79"/>
      <c r="F786" s="79"/>
      <c r="G786" s="79"/>
      <c r="H786" s="79"/>
      <c r="I786" s="79"/>
    </row>
    <row r="787" spans="3:14">
      <c r="I787" s="132"/>
    </row>
    <row r="788" spans="3:14" ht="18">
      <c r="D788" s="128" t="s">
        <v>963</v>
      </c>
      <c r="I788" s="219"/>
    </row>
    <row r="789" spans="3:14" ht="18.5">
      <c r="D789" s="81" t="s">
        <v>207</v>
      </c>
    </row>
    <row r="790" spans="3:14">
      <c r="D790" s="80"/>
      <c r="F790" s="406"/>
      <c r="G790" s="406"/>
      <c r="H790" s="423" t="s">
        <v>1057</v>
      </c>
      <c r="I790" s="423"/>
    </row>
    <row r="791" spans="3:14" ht="156" customHeight="1">
      <c r="D791" s="70" t="s">
        <v>964</v>
      </c>
      <c r="E791" s="74"/>
      <c r="F791" s="403" t="s">
        <v>1233</v>
      </c>
      <c r="G791" s="404"/>
      <c r="H791" s="403" t="s">
        <v>1234</v>
      </c>
      <c r="I791" s="404"/>
      <c r="J791" s="187"/>
      <c r="K791" s="187"/>
      <c r="L791" s="187"/>
      <c r="M791" s="187"/>
      <c r="N791" s="92"/>
    </row>
    <row r="792" spans="3:14" ht="90" customHeight="1">
      <c r="D792" s="61" t="s">
        <v>965</v>
      </c>
      <c r="E792" s="74"/>
      <c r="F792" s="403"/>
      <c r="G792" s="404"/>
      <c r="H792" s="403" t="s">
        <v>1235</v>
      </c>
      <c r="I792" s="404"/>
    </row>
    <row r="793" spans="3:14" ht="284" customHeight="1">
      <c r="D793" s="61" t="s">
        <v>966</v>
      </c>
      <c r="E793" s="74"/>
      <c r="F793" s="403" t="s">
        <v>1236</v>
      </c>
      <c r="G793" s="404"/>
      <c r="H793" s="403" t="s">
        <v>1237</v>
      </c>
      <c r="I793" s="404"/>
    </row>
    <row r="794" spans="3:14" ht="229" customHeight="1">
      <c r="D794" s="61" t="s">
        <v>967</v>
      </c>
      <c r="E794" s="74"/>
      <c r="F794" s="403"/>
      <c r="G794" s="403"/>
      <c r="H794" s="403" t="s">
        <v>1238</v>
      </c>
      <c r="I794" s="403"/>
    </row>
    <row r="795" spans="3:14" ht="78.5" customHeight="1">
      <c r="D795" s="348" t="s">
        <v>968</v>
      </c>
      <c r="E795" s="74"/>
      <c r="F795" s="403"/>
      <c r="G795" s="404"/>
      <c r="H795" s="403" t="s">
        <v>1239</v>
      </c>
      <c r="I795" s="404"/>
    </row>
    <row r="796" spans="3:14" ht="103.5" customHeight="1">
      <c r="D796" s="61" t="s">
        <v>969</v>
      </c>
      <c r="E796" s="74"/>
      <c r="F796" s="403" t="s">
        <v>1240</v>
      </c>
      <c r="G796" s="404"/>
      <c r="H796" s="403" t="s">
        <v>1241</v>
      </c>
      <c r="I796" s="404"/>
    </row>
    <row r="798" spans="3:14" ht="14.5">
      <c r="D798" s="133" t="s">
        <v>970</v>
      </c>
      <c r="E798" s="134"/>
      <c r="F798" s="405" t="s">
        <v>661</v>
      </c>
      <c r="G798" s="405"/>
      <c r="H798" s="434" t="s">
        <v>1242</v>
      </c>
      <c r="I798" s="434"/>
    </row>
    <row r="799" spans="3:14" ht="14.5">
      <c r="D799" s="202"/>
      <c r="E799" s="134"/>
      <c r="F799" s="456"/>
      <c r="G799" s="456"/>
      <c r="H799" s="402"/>
      <c r="I799" s="402"/>
    </row>
    <row r="800" spans="3:14">
      <c r="C800" s="79"/>
      <c r="D800" s="79"/>
      <c r="E800" s="79"/>
      <c r="F800" s="79"/>
      <c r="G800" s="79"/>
    </row>
    <row r="801" spans="3:7">
      <c r="C801" s="79"/>
      <c r="D801" s="79"/>
      <c r="E801" s="79"/>
      <c r="F801" s="79"/>
      <c r="G801" s="79"/>
    </row>
    <row r="803" spans="3:7" ht="18">
      <c r="D803" s="128" t="s">
        <v>963</v>
      </c>
    </row>
    <row r="804" spans="3:7" ht="18.5">
      <c r="D804" s="81" t="s">
        <v>876</v>
      </c>
    </row>
    <row r="805" spans="3:7">
      <c r="D805" s="80"/>
      <c r="F805" s="406"/>
      <c r="G805" s="406"/>
    </row>
    <row r="806" spans="3:7" ht="124" customHeight="1">
      <c r="D806" s="70" t="s">
        <v>964</v>
      </c>
      <c r="E806" s="74"/>
      <c r="F806" s="403" t="s">
        <v>1243</v>
      </c>
      <c r="G806" s="404"/>
    </row>
    <row r="807" spans="3:7" ht="34.5">
      <c r="D807" s="61" t="s">
        <v>965</v>
      </c>
      <c r="E807" s="74"/>
      <c r="F807" s="403"/>
      <c r="G807" s="404"/>
    </row>
    <row r="808" spans="3:7" ht="34.5">
      <c r="D808" s="61" t="s">
        <v>966</v>
      </c>
      <c r="E808" s="74"/>
      <c r="F808" s="403" t="s">
        <v>1244</v>
      </c>
      <c r="G808" s="404"/>
    </row>
    <row r="809" spans="3:7" ht="47" customHeight="1">
      <c r="D809" s="61" t="s">
        <v>967</v>
      </c>
      <c r="E809" s="74"/>
      <c r="F809" s="403"/>
      <c r="G809" s="403"/>
    </row>
    <row r="810" spans="3:7" ht="101.5" customHeight="1">
      <c r="D810" s="348" t="s">
        <v>968</v>
      </c>
      <c r="E810" s="74"/>
      <c r="F810" s="403" t="s">
        <v>1245</v>
      </c>
      <c r="G810" s="404"/>
    </row>
    <row r="811" spans="3:7" ht="22.5" customHeight="1">
      <c r="D811" s="61" t="s">
        <v>969</v>
      </c>
      <c r="E811" s="74"/>
      <c r="F811" s="403" t="s">
        <v>1246</v>
      </c>
      <c r="G811" s="404"/>
    </row>
    <row r="813" spans="3:7" ht="14.5">
      <c r="D813" s="133" t="s">
        <v>970</v>
      </c>
      <c r="E813" s="134"/>
      <c r="F813" s="435" t="s">
        <v>656</v>
      </c>
      <c r="G813" s="435"/>
    </row>
    <row r="814" spans="3:7" ht="14.5">
      <c r="D814" s="202"/>
      <c r="E814" s="134"/>
      <c r="F814" s="435" t="s">
        <v>630</v>
      </c>
      <c r="G814" s="435"/>
    </row>
    <row r="815" spans="3:7" ht="14.5">
      <c r="D815" s="202"/>
      <c r="E815" s="134"/>
      <c r="F815" s="435" t="s">
        <v>625</v>
      </c>
      <c r="G815" s="435"/>
    </row>
    <row r="816" spans="3:7" ht="14.5">
      <c r="D816" s="202"/>
      <c r="E816" s="134"/>
      <c r="F816" s="230"/>
      <c r="G816" s="230"/>
    </row>
    <row r="817" spans="3:9">
      <c r="C817" s="79"/>
      <c r="D817" s="79"/>
      <c r="E817" s="79"/>
      <c r="F817" s="79"/>
      <c r="G817" s="79"/>
    </row>
    <row r="818" spans="3:9">
      <c r="C818" s="79"/>
      <c r="D818" s="79"/>
      <c r="E818" s="79"/>
      <c r="F818" s="79"/>
      <c r="G818" s="79"/>
    </row>
    <row r="820" spans="3:9" ht="18">
      <c r="D820" s="128" t="s">
        <v>963</v>
      </c>
    </row>
    <row r="821" spans="3:9" ht="18.5">
      <c r="D821" s="81" t="s">
        <v>209</v>
      </c>
    </row>
    <row r="822" spans="3:9">
      <c r="D822" s="80"/>
      <c r="F822" s="406"/>
      <c r="G822" s="406"/>
      <c r="H822" s="423" t="s">
        <v>1057</v>
      </c>
      <c r="I822" s="423"/>
    </row>
    <row r="823" spans="3:9" ht="237.5" customHeight="1">
      <c r="D823" s="70" t="s">
        <v>964</v>
      </c>
      <c r="E823" s="74"/>
      <c r="F823" s="403" t="s">
        <v>1247</v>
      </c>
      <c r="G823" s="404"/>
      <c r="H823" s="403"/>
      <c r="I823" s="404"/>
    </row>
    <row r="824" spans="3:9" ht="44.5" customHeight="1">
      <c r="D824" s="61" t="s">
        <v>965</v>
      </c>
      <c r="E824" s="74"/>
      <c r="F824" s="403" t="s">
        <v>1248</v>
      </c>
      <c r="G824" s="404"/>
      <c r="H824" s="403"/>
      <c r="I824" s="404"/>
    </row>
    <row r="825" spans="3:9" ht="103" customHeight="1">
      <c r="D825" s="61" t="s">
        <v>966</v>
      </c>
      <c r="E825" s="74"/>
      <c r="F825" s="403" t="s">
        <v>1249</v>
      </c>
      <c r="G825" s="404"/>
      <c r="H825" s="403" t="s">
        <v>1250</v>
      </c>
      <c r="I825" s="404"/>
    </row>
    <row r="826" spans="3:9" ht="68" customHeight="1">
      <c r="D826" s="61" t="s">
        <v>967</v>
      </c>
      <c r="E826" s="74"/>
      <c r="F826" s="403" t="s">
        <v>1251</v>
      </c>
      <c r="G826" s="403"/>
      <c r="H826" s="403" t="s">
        <v>1252</v>
      </c>
      <c r="I826" s="403"/>
    </row>
    <row r="827" spans="3:9" ht="70" customHeight="1">
      <c r="D827" s="348" t="s">
        <v>968</v>
      </c>
      <c r="E827" s="74"/>
      <c r="F827" s="403" t="s">
        <v>1253</v>
      </c>
      <c r="G827" s="404"/>
      <c r="H827" s="403" t="s">
        <v>1254</v>
      </c>
      <c r="I827" s="404"/>
    </row>
    <row r="828" spans="3:9" ht="63.5" customHeight="1">
      <c r="D828" s="61" t="s">
        <v>969</v>
      </c>
      <c r="E828" s="74"/>
      <c r="F828" s="403" t="s">
        <v>1255</v>
      </c>
      <c r="G828" s="404"/>
      <c r="H828" s="403" t="s">
        <v>1256</v>
      </c>
      <c r="I828" s="404"/>
    </row>
    <row r="830" spans="3:9" ht="14.5">
      <c r="D830" s="133" t="s">
        <v>970</v>
      </c>
      <c r="E830" s="134"/>
      <c r="F830" s="405" t="s">
        <v>666</v>
      </c>
      <c r="G830" s="405"/>
      <c r="H830" s="434" t="s">
        <v>1257</v>
      </c>
      <c r="I830" s="434"/>
    </row>
    <row r="831" spans="3:9" ht="14.5">
      <c r="D831" s="202"/>
      <c r="E831" s="134"/>
      <c r="F831" s="407" t="s">
        <v>1258</v>
      </c>
      <c r="G831" s="407"/>
    </row>
    <row r="832" spans="3:9" ht="14.5">
      <c r="D832" s="202"/>
      <c r="E832" s="134"/>
      <c r="F832" s="435" t="s">
        <v>1259</v>
      </c>
      <c r="G832" s="435"/>
    </row>
    <row r="833" spans="2:8" ht="14.5">
      <c r="D833" s="202"/>
      <c r="E833" s="134"/>
      <c r="F833" s="435" t="s">
        <v>631</v>
      </c>
      <c r="G833" s="435"/>
    </row>
    <row r="834" spans="2:8" ht="14.5">
      <c r="D834" s="202"/>
      <c r="E834" s="134"/>
      <c r="F834" s="435" t="s">
        <v>630</v>
      </c>
      <c r="G834" s="435"/>
    </row>
    <row r="835" spans="2:8" ht="14.5">
      <c r="D835" s="202"/>
      <c r="E835" s="134"/>
      <c r="F835" s="230"/>
      <c r="G835" s="230"/>
    </row>
    <row r="836" spans="2:8" ht="14.5">
      <c r="D836" s="202"/>
      <c r="E836" s="134"/>
      <c r="F836" s="230"/>
      <c r="G836" s="230"/>
    </row>
    <row r="837" spans="2:8" ht="14.5" customHeight="1">
      <c r="B837" s="215"/>
      <c r="C837" s="446" t="s">
        <v>992</v>
      </c>
      <c r="D837" s="446"/>
      <c r="E837" s="446"/>
      <c r="F837" s="446"/>
      <c r="G837" s="446"/>
      <c r="H837" s="446"/>
    </row>
    <row r="838" spans="2:8">
      <c r="B838" s="215"/>
      <c r="C838" s="446"/>
      <c r="D838" s="446"/>
      <c r="E838" s="446"/>
      <c r="F838" s="446"/>
      <c r="G838" s="446"/>
      <c r="H838" s="446"/>
    </row>
    <row r="839" spans="2:8">
      <c r="C839" s="212"/>
      <c r="D839" s="3"/>
      <c r="E839" s="212"/>
      <c r="F839" s="212"/>
      <c r="G839" s="212"/>
    </row>
    <row r="840" spans="2:8">
      <c r="C840" s="207"/>
      <c r="D840" s="207"/>
      <c r="E840" s="207"/>
      <c r="F840" s="207"/>
      <c r="G840" s="207"/>
    </row>
    <row r="841" spans="2:8">
      <c r="C841" s="207"/>
      <c r="D841" s="207"/>
      <c r="E841" s="207"/>
      <c r="F841" s="207"/>
      <c r="G841" s="207"/>
    </row>
    <row r="842" spans="2:8">
      <c r="D842" s="212"/>
    </row>
    <row r="843" spans="2:8" ht="18">
      <c r="D843" s="128" t="s">
        <v>963</v>
      </c>
    </row>
    <row r="844" spans="2:8" ht="18.5">
      <c r="D844" s="81" t="s">
        <v>957</v>
      </c>
      <c r="F844" s="212"/>
      <c r="G844" s="212"/>
    </row>
    <row r="845" spans="2:8">
      <c r="D845" s="208"/>
      <c r="E845" s="212"/>
      <c r="F845" s="445"/>
      <c r="G845" s="445"/>
    </row>
    <row r="846" spans="2:8" ht="171.5" customHeight="1">
      <c r="D846" s="70" t="s">
        <v>964</v>
      </c>
      <c r="E846" s="210"/>
      <c r="F846" s="403" t="s">
        <v>1260</v>
      </c>
      <c r="G846" s="443"/>
    </row>
    <row r="847" spans="2:8" ht="194.5" customHeight="1">
      <c r="D847" s="61" t="s">
        <v>965</v>
      </c>
      <c r="E847" s="210"/>
      <c r="F847" s="403" t="s">
        <v>1261</v>
      </c>
      <c r="G847" s="443"/>
    </row>
    <row r="848" spans="2:8" ht="34" customHeight="1">
      <c r="D848" s="61" t="s">
        <v>966</v>
      </c>
      <c r="E848" s="210"/>
      <c r="F848" s="403" t="s">
        <v>1262</v>
      </c>
      <c r="G848" s="443"/>
    </row>
    <row r="849" spans="3:7" ht="63" customHeight="1">
      <c r="D849" s="61" t="s">
        <v>967</v>
      </c>
      <c r="E849" s="210"/>
      <c r="F849" s="404"/>
      <c r="G849" s="443"/>
    </row>
    <row r="850" spans="3:7" ht="65" customHeight="1">
      <c r="D850" s="348" t="s">
        <v>968</v>
      </c>
      <c r="E850" s="210"/>
      <c r="F850" s="403" t="s">
        <v>1263</v>
      </c>
      <c r="G850" s="404"/>
    </row>
    <row r="851" spans="3:7" ht="30.5" customHeight="1">
      <c r="D851" s="61" t="s">
        <v>969</v>
      </c>
      <c r="E851" s="210"/>
      <c r="F851" s="403" t="s">
        <v>1264</v>
      </c>
      <c r="G851" s="443"/>
    </row>
    <row r="852" spans="3:7">
      <c r="E852" s="212"/>
      <c r="F852" s="212"/>
      <c r="G852" s="212"/>
    </row>
    <row r="853" spans="3:7" ht="14.5">
      <c r="D853" s="133" t="s">
        <v>970</v>
      </c>
      <c r="E853" s="211"/>
      <c r="F853" s="405" t="s">
        <v>637</v>
      </c>
      <c r="G853" s="405"/>
    </row>
    <row r="854" spans="3:7" ht="14.5">
      <c r="D854" s="213"/>
      <c r="E854" s="211"/>
      <c r="F854" s="405" t="s">
        <v>638</v>
      </c>
      <c r="G854" s="405"/>
    </row>
    <row r="855" spans="3:7" ht="14.5">
      <c r="D855" s="213"/>
      <c r="E855" s="211"/>
      <c r="F855" s="407" t="s">
        <v>829</v>
      </c>
      <c r="G855" s="407"/>
    </row>
    <row r="857" spans="3:7">
      <c r="C857" s="207"/>
      <c r="D857" s="207"/>
      <c r="E857" s="207"/>
      <c r="F857" s="207"/>
      <c r="G857" s="207"/>
    </row>
    <row r="858" spans="3:7">
      <c r="C858" s="207"/>
      <c r="D858" s="207"/>
      <c r="E858" s="207"/>
      <c r="F858" s="207"/>
      <c r="G858" s="207"/>
    </row>
    <row r="859" spans="3:7">
      <c r="D859" s="212"/>
    </row>
    <row r="860" spans="3:7" ht="18">
      <c r="D860" s="128" t="s">
        <v>963</v>
      </c>
    </row>
    <row r="861" spans="3:7" ht="16.5" customHeight="1">
      <c r="D861" s="81" t="s">
        <v>958</v>
      </c>
      <c r="F861" s="229"/>
      <c r="G861" s="212"/>
    </row>
    <row r="862" spans="3:7">
      <c r="D862" s="208"/>
      <c r="E862" s="212"/>
      <c r="F862" s="445"/>
      <c r="G862" s="445"/>
    </row>
    <row r="863" spans="3:7" ht="211" customHeight="1">
      <c r="D863" s="70" t="s">
        <v>964</v>
      </c>
      <c r="E863" s="210"/>
      <c r="F863" s="403" t="s">
        <v>1265</v>
      </c>
      <c r="G863" s="443"/>
    </row>
    <row r="864" spans="3:7" ht="286" customHeight="1">
      <c r="D864" s="61" t="s">
        <v>965</v>
      </c>
      <c r="E864" s="210"/>
      <c r="F864" s="403" t="s">
        <v>1266</v>
      </c>
      <c r="G864" s="443"/>
    </row>
    <row r="865" spans="3:7" ht="34.5">
      <c r="D865" s="61" t="s">
        <v>966</v>
      </c>
      <c r="E865" s="210"/>
      <c r="F865" s="403" t="s">
        <v>1267</v>
      </c>
      <c r="G865" s="443"/>
    </row>
    <row r="866" spans="3:7" ht="107.5" customHeight="1">
      <c r="D866" s="61" t="s">
        <v>967</v>
      </c>
      <c r="E866" s="210"/>
      <c r="F866" s="403" t="s">
        <v>1268</v>
      </c>
      <c r="G866" s="443"/>
    </row>
    <row r="867" spans="3:7" ht="156.5" customHeight="1">
      <c r="D867" s="348" t="s">
        <v>968</v>
      </c>
      <c r="E867" s="210"/>
      <c r="F867" s="403" t="s">
        <v>1269</v>
      </c>
      <c r="G867" s="404"/>
    </row>
    <row r="868" spans="3:7">
      <c r="D868" s="61" t="s">
        <v>969</v>
      </c>
      <c r="E868" s="210"/>
      <c r="F868" s="403" t="s">
        <v>1264</v>
      </c>
      <c r="G868" s="443"/>
    </row>
    <row r="869" spans="3:7">
      <c r="E869" s="212"/>
      <c r="F869" s="212"/>
      <c r="G869" s="212"/>
    </row>
    <row r="870" spans="3:7" ht="14.5">
      <c r="D870" s="133" t="s">
        <v>970</v>
      </c>
      <c r="E870" s="211"/>
      <c r="F870" s="405" t="s">
        <v>634</v>
      </c>
      <c r="G870" s="405"/>
    </row>
    <row r="871" spans="3:7" ht="14.5">
      <c r="D871" s="213"/>
      <c r="E871" s="211"/>
      <c r="F871" s="405" t="s">
        <v>635</v>
      </c>
      <c r="G871" s="405"/>
    </row>
    <row r="872" spans="3:7" ht="14.5">
      <c r="D872" s="213"/>
      <c r="E872" s="211"/>
      <c r="F872" s="220" t="s">
        <v>636</v>
      </c>
      <c r="G872" s="220"/>
    </row>
    <row r="873" spans="3:7" ht="14.5">
      <c r="D873" s="213"/>
      <c r="E873" s="211"/>
      <c r="F873" s="407" t="s">
        <v>638</v>
      </c>
      <c r="G873" s="407"/>
    </row>
    <row r="875" spans="3:7">
      <c r="C875" s="207"/>
      <c r="D875" s="207"/>
      <c r="E875" s="207"/>
      <c r="F875" s="207"/>
      <c r="G875" s="207"/>
    </row>
    <row r="876" spans="3:7">
      <c r="C876" s="207"/>
      <c r="D876" s="207"/>
      <c r="E876" s="207"/>
      <c r="F876" s="207"/>
      <c r="G876" s="207"/>
    </row>
    <row r="877" spans="3:7">
      <c r="D877" s="212"/>
    </row>
    <row r="878" spans="3:7" ht="18">
      <c r="D878" s="128" t="s">
        <v>963</v>
      </c>
    </row>
    <row r="879" spans="3:7" ht="18.5">
      <c r="D879" s="81" t="s">
        <v>959</v>
      </c>
      <c r="F879" s="212"/>
      <c r="G879" s="212"/>
    </row>
    <row r="880" spans="3:7">
      <c r="D880" s="208"/>
      <c r="E880" s="212"/>
      <c r="F880" s="445"/>
      <c r="G880" s="445"/>
    </row>
    <row r="881" spans="3:7" ht="65" customHeight="1">
      <c r="D881" s="70" t="s">
        <v>964</v>
      </c>
      <c r="E881" s="210"/>
      <c r="F881" s="403" t="s">
        <v>1271</v>
      </c>
      <c r="G881" s="443"/>
    </row>
    <row r="882" spans="3:7" ht="349.5" customHeight="1">
      <c r="D882" s="61" t="s">
        <v>965</v>
      </c>
      <c r="E882" s="210"/>
      <c r="F882" s="403" t="s">
        <v>1272</v>
      </c>
      <c r="G882" s="443"/>
    </row>
    <row r="883" spans="3:7" ht="34.5">
      <c r="D883" s="61" t="s">
        <v>966</v>
      </c>
      <c r="E883" s="210"/>
      <c r="F883" s="403" t="s">
        <v>1267</v>
      </c>
      <c r="G883" s="443"/>
    </row>
    <row r="884" spans="3:7" ht="128.5" customHeight="1">
      <c r="D884" s="61" t="s">
        <v>967</v>
      </c>
      <c r="E884" s="210"/>
      <c r="F884" s="403" t="s">
        <v>1273</v>
      </c>
      <c r="G884" s="443"/>
    </row>
    <row r="885" spans="3:7" ht="55" customHeight="1">
      <c r="D885" s="348" t="s">
        <v>968</v>
      </c>
      <c r="E885" s="210"/>
      <c r="F885" s="403" t="s">
        <v>1274</v>
      </c>
      <c r="G885" s="404"/>
    </row>
    <row r="886" spans="3:7">
      <c r="D886" s="61" t="s">
        <v>969</v>
      </c>
      <c r="E886" s="210"/>
      <c r="F886" s="403" t="s">
        <v>1275</v>
      </c>
      <c r="G886" s="443"/>
    </row>
    <row r="887" spans="3:7">
      <c r="E887" s="212"/>
      <c r="F887" s="212"/>
      <c r="G887" s="212"/>
    </row>
    <row r="888" spans="3:7" ht="14.5">
      <c r="D888" s="133" t="s">
        <v>970</v>
      </c>
      <c r="E888" s="211"/>
      <c r="F888" s="405" t="s">
        <v>1270</v>
      </c>
      <c r="G888" s="405"/>
    </row>
    <row r="889" spans="3:7" ht="14.5">
      <c r="D889" s="213"/>
      <c r="E889" s="211"/>
      <c r="F889" s="405" t="s">
        <v>782</v>
      </c>
      <c r="G889" s="405"/>
    </row>
    <row r="891" spans="3:7">
      <c r="C891" s="207"/>
      <c r="D891" s="207"/>
      <c r="E891" s="207"/>
      <c r="F891" s="207"/>
      <c r="G891" s="207"/>
    </row>
    <row r="892" spans="3:7">
      <c r="C892" s="207"/>
      <c r="D892" s="207"/>
      <c r="E892" s="207"/>
      <c r="F892" s="207"/>
      <c r="G892" s="207"/>
    </row>
    <row r="893" spans="3:7">
      <c r="D893" s="212"/>
    </row>
    <row r="894" spans="3:7" ht="18">
      <c r="D894" s="128" t="s">
        <v>963</v>
      </c>
    </row>
    <row r="895" spans="3:7" ht="18.5">
      <c r="D895" s="81" t="s">
        <v>960</v>
      </c>
      <c r="F895" s="212"/>
      <c r="G895" s="212"/>
    </row>
    <row r="896" spans="3:7">
      <c r="D896" s="208"/>
      <c r="E896" s="212"/>
      <c r="F896" s="445"/>
      <c r="G896" s="445"/>
    </row>
    <row r="897" spans="3:7" ht="169.5" customHeight="1">
      <c r="D897" s="70" t="s">
        <v>964</v>
      </c>
      <c r="E897" s="210"/>
      <c r="F897" s="403" t="s">
        <v>1276</v>
      </c>
      <c r="G897" s="443"/>
    </row>
    <row r="898" spans="3:7" ht="159.5" customHeight="1">
      <c r="D898" s="61" t="s">
        <v>965</v>
      </c>
      <c r="E898" s="210"/>
      <c r="F898" s="403" t="s">
        <v>1277</v>
      </c>
      <c r="G898" s="443"/>
    </row>
    <row r="899" spans="3:7" ht="34.5">
      <c r="D899" s="61" t="s">
        <v>966</v>
      </c>
      <c r="E899" s="210"/>
      <c r="F899" s="403" t="s">
        <v>1278</v>
      </c>
      <c r="G899" s="443"/>
    </row>
    <row r="900" spans="3:7" ht="152" customHeight="1">
      <c r="D900" s="61" t="s">
        <v>967</v>
      </c>
      <c r="E900" s="210"/>
      <c r="F900" s="403" t="s">
        <v>1279</v>
      </c>
      <c r="G900" s="443"/>
    </row>
    <row r="901" spans="3:7" ht="87" customHeight="1">
      <c r="D901" s="348" t="s">
        <v>968</v>
      </c>
      <c r="E901" s="210"/>
      <c r="F901" s="403" t="s">
        <v>1280</v>
      </c>
      <c r="G901" s="404"/>
    </row>
    <row r="902" spans="3:7">
      <c r="D902" s="61" t="s">
        <v>969</v>
      </c>
      <c r="E902" s="210"/>
      <c r="F902" s="403" t="s">
        <v>1264</v>
      </c>
      <c r="G902" s="443"/>
    </row>
    <row r="903" spans="3:7">
      <c r="E903" s="212"/>
      <c r="F903" s="212"/>
      <c r="G903" s="212"/>
    </row>
    <row r="904" spans="3:7" ht="14.5">
      <c r="D904" s="133" t="s">
        <v>970</v>
      </c>
      <c r="E904" s="211"/>
      <c r="F904" s="405" t="s">
        <v>631</v>
      </c>
      <c r="G904" s="405"/>
    </row>
    <row r="905" spans="3:7" ht="14.5">
      <c r="D905" s="213"/>
      <c r="E905" s="211"/>
      <c r="F905" s="405" t="s">
        <v>632</v>
      </c>
      <c r="G905" s="405"/>
    </row>
    <row r="906" spans="3:7" ht="14.5">
      <c r="D906" s="213"/>
      <c r="E906" s="211"/>
      <c r="F906" s="220" t="s">
        <v>633</v>
      </c>
      <c r="G906" s="220"/>
    </row>
    <row r="907" spans="3:7" ht="14.5">
      <c r="D907" s="213"/>
      <c r="E907" s="211"/>
      <c r="F907" s="220" t="s">
        <v>636</v>
      </c>
      <c r="G907" s="220"/>
    </row>
    <row r="908" spans="3:7" ht="14.5">
      <c r="D908" s="213"/>
      <c r="E908" s="211"/>
      <c r="F908" s="407" t="s">
        <v>638</v>
      </c>
      <c r="G908" s="407"/>
    </row>
    <row r="910" spans="3:7">
      <c r="C910" s="207"/>
      <c r="D910" s="207"/>
      <c r="E910" s="207"/>
      <c r="F910" s="207"/>
      <c r="G910" s="207"/>
    </row>
    <row r="911" spans="3:7">
      <c r="C911" s="207"/>
      <c r="D911" s="207"/>
      <c r="E911" s="207"/>
      <c r="F911" s="207"/>
      <c r="G911" s="207"/>
    </row>
    <row r="912" spans="3:7">
      <c r="D912" s="212"/>
    </row>
    <row r="913" spans="4:7" ht="18">
      <c r="D913" s="128" t="s">
        <v>963</v>
      </c>
    </row>
    <row r="914" spans="4:7" ht="18.5">
      <c r="D914" s="81" t="s">
        <v>961</v>
      </c>
      <c r="F914" s="212"/>
      <c r="G914" s="212"/>
    </row>
    <row r="915" spans="4:7">
      <c r="D915" s="208"/>
      <c r="E915" s="212"/>
      <c r="F915" s="445"/>
      <c r="G915" s="445"/>
    </row>
    <row r="916" spans="4:7" ht="187" customHeight="1">
      <c r="D916" s="70" t="s">
        <v>964</v>
      </c>
      <c r="E916" s="210"/>
      <c r="F916" s="403" t="s">
        <v>1281</v>
      </c>
      <c r="G916" s="443"/>
    </row>
    <row r="917" spans="4:7" ht="399.5" customHeight="1">
      <c r="D917" s="61" t="s">
        <v>965</v>
      </c>
      <c r="E917" s="210"/>
      <c r="F917" s="403" t="s">
        <v>1282</v>
      </c>
      <c r="G917" s="443"/>
    </row>
    <row r="918" spans="4:7" ht="53" customHeight="1">
      <c r="D918" s="61" t="s">
        <v>966</v>
      </c>
      <c r="E918" s="210"/>
      <c r="F918" s="403" t="s">
        <v>1283</v>
      </c>
      <c r="G918" s="443"/>
    </row>
    <row r="919" spans="4:7" ht="34.5">
      <c r="D919" s="61" t="s">
        <v>967</v>
      </c>
      <c r="E919" s="210"/>
      <c r="F919" s="403"/>
      <c r="G919" s="443"/>
    </row>
    <row r="920" spans="4:7" ht="202" customHeight="1">
      <c r="D920" s="348" t="s">
        <v>968</v>
      </c>
      <c r="E920" s="210"/>
      <c r="F920" s="403" t="s">
        <v>1284</v>
      </c>
      <c r="G920" s="404"/>
    </row>
    <row r="921" spans="4:7" ht="33" customHeight="1">
      <c r="D921" s="61" t="s">
        <v>969</v>
      </c>
      <c r="E921" s="210"/>
      <c r="F921" s="403" t="s">
        <v>1285</v>
      </c>
      <c r="G921" s="443"/>
    </row>
    <row r="922" spans="4:7">
      <c r="E922" s="212"/>
      <c r="F922" s="212"/>
      <c r="G922" s="212"/>
    </row>
    <row r="923" spans="4:7" ht="14.5">
      <c r="D923" s="133" t="s">
        <v>970</v>
      </c>
      <c r="E923" s="211"/>
      <c r="F923" s="405" t="s">
        <v>631</v>
      </c>
      <c r="G923" s="405"/>
    </row>
    <row r="924" spans="4:7" ht="14.5">
      <c r="D924" s="213"/>
      <c r="E924" s="211"/>
      <c r="F924" s="405" t="s">
        <v>782</v>
      </c>
      <c r="G924" s="405"/>
    </row>
  </sheetData>
  <mergeCells count="581">
    <mergeCell ref="F632:G632"/>
    <mergeCell ref="F614:G614"/>
    <mergeCell ref="F615:G615"/>
    <mergeCell ref="F616:G616"/>
    <mergeCell ref="F649:G649"/>
    <mergeCell ref="F596:G596"/>
    <mergeCell ref="F597:G597"/>
    <mergeCell ref="F598:G598"/>
    <mergeCell ref="F349:G349"/>
    <mergeCell ref="F350:G350"/>
    <mergeCell ref="F351:G351"/>
    <mergeCell ref="F352:G352"/>
    <mergeCell ref="F453:G453"/>
    <mergeCell ref="F454:G454"/>
    <mergeCell ref="F470:G470"/>
    <mergeCell ref="F471:G471"/>
    <mergeCell ref="F487:G487"/>
    <mergeCell ref="F488:G488"/>
    <mergeCell ref="F489:G489"/>
    <mergeCell ref="F505:G505"/>
    <mergeCell ref="F571:G571"/>
    <mergeCell ref="F570:G570"/>
    <mergeCell ref="F510:G510"/>
    <mergeCell ref="F432:G432"/>
    <mergeCell ref="H555:I555"/>
    <mergeCell ref="H535:I535"/>
    <mergeCell ref="H536:I536"/>
    <mergeCell ref="H537:I537"/>
    <mergeCell ref="H538:I538"/>
    <mergeCell ref="H539:I539"/>
    <mergeCell ref="H541:I541"/>
    <mergeCell ref="F855:G855"/>
    <mergeCell ref="F433:G433"/>
    <mergeCell ref="F434:G434"/>
    <mergeCell ref="F435:G435"/>
    <mergeCell ref="F683:G683"/>
    <mergeCell ref="F682:G682"/>
    <mergeCell ref="H556:I556"/>
    <mergeCell ref="H557:I557"/>
    <mergeCell ref="H558:I558"/>
    <mergeCell ref="H559:I559"/>
    <mergeCell ref="H560:I560"/>
    <mergeCell ref="H561:I561"/>
    <mergeCell ref="F665:G665"/>
    <mergeCell ref="F666:G666"/>
    <mergeCell ref="F623:G623"/>
    <mergeCell ref="F624:G624"/>
    <mergeCell ref="H563:I563"/>
    <mergeCell ref="F507:G507"/>
    <mergeCell ref="F508:G508"/>
    <mergeCell ref="F509:G509"/>
    <mergeCell ref="F548:G548"/>
    <mergeCell ref="H519:I519"/>
    <mergeCell ref="H520:I520"/>
    <mergeCell ref="H521:I521"/>
    <mergeCell ref="H522:I522"/>
    <mergeCell ref="H523:I523"/>
    <mergeCell ref="H524:I524"/>
    <mergeCell ref="F538:G538"/>
    <mergeCell ref="F539:G539"/>
    <mergeCell ref="F540:G540"/>
    <mergeCell ref="F541:G541"/>
    <mergeCell ref="F543:G543"/>
    <mergeCell ref="H525:I525"/>
    <mergeCell ref="H527:I527"/>
    <mergeCell ref="F285:G285"/>
    <mergeCell ref="H337:I337"/>
    <mergeCell ref="F383:G383"/>
    <mergeCell ref="F414:G414"/>
    <mergeCell ref="H285:I285"/>
    <mergeCell ref="F231:G231"/>
    <mergeCell ref="F232:G232"/>
    <mergeCell ref="F203:G203"/>
    <mergeCell ref="F204:G204"/>
    <mergeCell ref="F294:G294"/>
    <mergeCell ref="F296:G296"/>
    <mergeCell ref="F297:G297"/>
    <mergeCell ref="F212:G212"/>
    <mergeCell ref="F213:G213"/>
    <mergeCell ref="F284:G284"/>
    <mergeCell ref="F361:G361"/>
    <mergeCell ref="F362:G362"/>
    <mergeCell ref="F364:G364"/>
    <mergeCell ref="F312:G312"/>
    <mergeCell ref="F243:G243"/>
    <mergeCell ref="H275:I275"/>
    <mergeCell ref="H276:I276"/>
    <mergeCell ref="H277:I277"/>
    <mergeCell ref="H390:I390"/>
    <mergeCell ref="H673:I673"/>
    <mergeCell ref="H674:I674"/>
    <mergeCell ref="H675:I675"/>
    <mergeCell ref="H676:I676"/>
    <mergeCell ref="H677:I677"/>
    <mergeCell ref="H678:I678"/>
    <mergeCell ref="H679:I679"/>
    <mergeCell ref="H681:I681"/>
    <mergeCell ref="F782:G782"/>
    <mergeCell ref="F692:G692"/>
    <mergeCell ref="F693:G693"/>
    <mergeCell ref="F694:G694"/>
    <mergeCell ref="F695:G695"/>
    <mergeCell ref="F696:G696"/>
    <mergeCell ref="F698:G698"/>
    <mergeCell ref="F708:G708"/>
    <mergeCell ref="F709:G709"/>
    <mergeCell ref="F710:G710"/>
    <mergeCell ref="F701:G701"/>
    <mergeCell ref="F699:G699"/>
    <mergeCell ref="F700:G700"/>
    <mergeCell ref="F773:G773"/>
    <mergeCell ref="F774:G774"/>
    <mergeCell ref="F739:G739"/>
    <mergeCell ref="F83:G83"/>
    <mergeCell ref="F783:G783"/>
    <mergeCell ref="F765:G765"/>
    <mergeCell ref="F766:G766"/>
    <mergeCell ref="H278:I278"/>
    <mergeCell ref="F749:G749"/>
    <mergeCell ref="H279:I279"/>
    <mergeCell ref="F673:G673"/>
    <mergeCell ref="F674:G674"/>
    <mergeCell ref="F675:G675"/>
    <mergeCell ref="F676:G676"/>
    <mergeCell ref="F677:G677"/>
    <mergeCell ref="F678:G678"/>
    <mergeCell ref="F664:G664"/>
    <mergeCell ref="F679:G679"/>
    <mergeCell ref="F681:G681"/>
    <mergeCell ref="F690:G690"/>
    <mergeCell ref="F691:G691"/>
    <mergeCell ref="F146:G146"/>
    <mergeCell ref="F147:G147"/>
    <mergeCell ref="F149:G149"/>
    <mergeCell ref="F281:G281"/>
    <mergeCell ref="F84:G84"/>
    <mergeCell ref="F166:G166"/>
    <mergeCell ref="F123:G123"/>
    <mergeCell ref="F264:G264"/>
    <mergeCell ref="F266:G266"/>
    <mergeCell ref="F124:G124"/>
    <mergeCell ref="F125:G125"/>
    <mergeCell ref="F126:G126"/>
    <mergeCell ref="F127:G127"/>
    <mergeCell ref="F128:G128"/>
    <mergeCell ref="F129:G129"/>
    <mergeCell ref="F131:G131"/>
    <mergeCell ref="F141:G141"/>
    <mergeCell ref="F142:G142"/>
    <mergeCell ref="F143:G143"/>
    <mergeCell ref="F144:G144"/>
    <mergeCell ref="F132:G132"/>
    <mergeCell ref="F133:G133"/>
    <mergeCell ref="F134:G134"/>
    <mergeCell ref="F181:G181"/>
    <mergeCell ref="F198:G198"/>
    <mergeCell ref="F199:G199"/>
    <mergeCell ref="F200:G200"/>
    <mergeCell ref="F260:G260"/>
    <mergeCell ref="F171:G171"/>
    <mergeCell ref="F244:G244"/>
    <mergeCell ref="H796:I796"/>
    <mergeCell ref="H798:I798"/>
    <mergeCell ref="H799:I799"/>
    <mergeCell ref="F795:G795"/>
    <mergeCell ref="F796:G796"/>
    <mergeCell ref="F798:G798"/>
    <mergeCell ref="F799:G799"/>
    <mergeCell ref="F572:G572"/>
    <mergeCell ref="F573:G573"/>
    <mergeCell ref="F574:G574"/>
    <mergeCell ref="F575:G575"/>
    <mergeCell ref="F576:G576"/>
    <mergeCell ref="F578:G578"/>
    <mergeCell ref="F613:G613"/>
    <mergeCell ref="F656:G656"/>
    <mergeCell ref="F657:G657"/>
    <mergeCell ref="F658:G658"/>
    <mergeCell ref="F644:G644"/>
    <mergeCell ref="F605:G605"/>
    <mergeCell ref="F591:G591"/>
    <mergeCell ref="F592:G592"/>
    <mergeCell ref="F594:G594"/>
    <mergeCell ref="F595:G595"/>
    <mergeCell ref="F606:G606"/>
    <mergeCell ref="F589:G589"/>
    <mergeCell ref="F590:G590"/>
    <mergeCell ref="F263:G263"/>
    <mergeCell ref="F283:G283"/>
    <mergeCell ref="F309:G309"/>
    <mergeCell ref="F310:G310"/>
    <mergeCell ref="F295:G295"/>
    <mergeCell ref="F311:G311"/>
    <mergeCell ref="F328:G328"/>
    <mergeCell ref="F330:G330"/>
    <mergeCell ref="F359:G359"/>
    <mergeCell ref="F360:G360"/>
    <mergeCell ref="D517:G518"/>
    <mergeCell ref="F424:G424"/>
    <mergeCell ref="F425:G425"/>
    <mergeCell ref="F556:G556"/>
    <mergeCell ref="F557:G557"/>
    <mergeCell ref="F523:G523"/>
    <mergeCell ref="F442:G442"/>
    <mergeCell ref="F275:G275"/>
    <mergeCell ref="F276:G276"/>
    <mergeCell ref="F277:G277"/>
    <mergeCell ref="F278:G278"/>
    <mergeCell ref="F279:G279"/>
    <mergeCell ref="F96:G96"/>
    <mergeCell ref="F97:G97"/>
    <mergeCell ref="F99:G99"/>
    <mergeCell ref="F100:G100"/>
    <mergeCell ref="F428:G428"/>
    <mergeCell ref="F483:G483"/>
    <mergeCell ref="F484:G484"/>
    <mergeCell ref="F587:G587"/>
    <mergeCell ref="F588:G588"/>
    <mergeCell ref="F280:G280"/>
    <mergeCell ref="F145:G145"/>
    <mergeCell ref="F150:G150"/>
    <mergeCell ref="F151:G151"/>
    <mergeCell ref="F152:G152"/>
    <mergeCell ref="F153:G153"/>
    <mergeCell ref="F267:G267"/>
    <mergeCell ref="F268:G268"/>
    <mergeCell ref="F178:G178"/>
    <mergeCell ref="F179:G179"/>
    <mergeCell ref="F180:G180"/>
    <mergeCell ref="F261:G262"/>
    <mergeCell ref="F242:G242"/>
    <mergeCell ref="F182:G182"/>
    <mergeCell ref="F183:G183"/>
    <mergeCell ref="F245:G245"/>
    <mergeCell ref="F258:G258"/>
    <mergeCell ref="F259:G259"/>
    <mergeCell ref="F184:G184"/>
    <mergeCell ref="F186:G186"/>
    <mergeCell ref="F187:G187"/>
    <mergeCell ref="F188:G188"/>
    <mergeCell ref="F227:G227"/>
    <mergeCell ref="F228:G228"/>
    <mergeCell ref="F233:G233"/>
    <mergeCell ref="F235:G235"/>
    <mergeCell ref="F195:G195"/>
    <mergeCell ref="F196:G196"/>
    <mergeCell ref="F197:G197"/>
    <mergeCell ref="F201:G201"/>
    <mergeCell ref="F229:G229"/>
    <mergeCell ref="F230:G230"/>
    <mergeCell ref="F827:G827"/>
    <mergeCell ref="F822:G822"/>
    <mergeCell ref="F823:G823"/>
    <mergeCell ref="F824:G824"/>
    <mergeCell ref="F825:G825"/>
    <mergeCell ref="F826:G826"/>
    <mergeCell ref="F809:G809"/>
    <mergeCell ref="F810:G810"/>
    <mergeCell ref="F811:G811"/>
    <mergeCell ref="F813:G813"/>
    <mergeCell ref="F814:G814"/>
    <mergeCell ref="F815:G815"/>
    <mergeCell ref="F923:G923"/>
    <mergeCell ref="F924:G924"/>
    <mergeCell ref="F880:G880"/>
    <mergeCell ref="F881:G881"/>
    <mergeCell ref="F882:G882"/>
    <mergeCell ref="F883:G883"/>
    <mergeCell ref="F884:G884"/>
    <mergeCell ref="F885:G885"/>
    <mergeCell ref="F886:G886"/>
    <mergeCell ref="F888:G888"/>
    <mergeCell ref="F889:G889"/>
    <mergeCell ref="F905:G905"/>
    <mergeCell ref="F908:G908"/>
    <mergeCell ref="F915:G915"/>
    <mergeCell ref="F916:G916"/>
    <mergeCell ref="F917:G917"/>
    <mergeCell ref="F918:G918"/>
    <mergeCell ref="F919:G919"/>
    <mergeCell ref="F920:G920"/>
    <mergeCell ref="F921:G921"/>
    <mergeCell ref="F901:G901"/>
    <mergeCell ref="F902:G902"/>
    <mergeCell ref="F904:G904"/>
    <mergeCell ref="F868:G868"/>
    <mergeCell ref="F870:G870"/>
    <mergeCell ref="F871:G871"/>
    <mergeCell ref="F873:G873"/>
    <mergeCell ref="F896:G896"/>
    <mergeCell ref="F897:G897"/>
    <mergeCell ref="F898:G898"/>
    <mergeCell ref="F899:G899"/>
    <mergeCell ref="F900:G900"/>
    <mergeCell ref="F862:G862"/>
    <mergeCell ref="F863:G863"/>
    <mergeCell ref="F864:G864"/>
    <mergeCell ref="F865:G865"/>
    <mergeCell ref="F866:G866"/>
    <mergeCell ref="F867:G867"/>
    <mergeCell ref="F447:G447"/>
    <mergeCell ref="F448:G448"/>
    <mergeCell ref="F450:G450"/>
    <mergeCell ref="F463:G463"/>
    <mergeCell ref="F464:G464"/>
    <mergeCell ref="F465:G465"/>
    <mergeCell ref="F466:G466"/>
    <mergeCell ref="F467:G467"/>
    <mergeCell ref="F469:G469"/>
    <mergeCell ref="F461:G461"/>
    <mergeCell ref="F462:G462"/>
    <mergeCell ref="F478:G478"/>
    <mergeCell ref="F479:G479"/>
    <mergeCell ref="F480:G480"/>
    <mergeCell ref="F481:G481"/>
    <mergeCell ref="F482:G482"/>
    <mergeCell ref="F854:G854"/>
    <mergeCell ref="F851:G851"/>
    <mergeCell ref="F853:G853"/>
    <mergeCell ref="F831:G831"/>
    <mergeCell ref="F833:G833"/>
    <mergeCell ref="F832:G832"/>
    <mergeCell ref="F846:G846"/>
    <mergeCell ref="F847:G847"/>
    <mergeCell ref="F848:G848"/>
    <mergeCell ref="F849:G849"/>
    <mergeCell ref="F850:G850"/>
    <mergeCell ref="F845:G845"/>
    <mergeCell ref="C837:H838"/>
    <mergeCell ref="F828:G828"/>
    <mergeCell ref="F830:G830"/>
    <mergeCell ref="H790:I790"/>
    <mergeCell ref="F486:G486"/>
    <mergeCell ref="F496:G496"/>
    <mergeCell ref="F497:G497"/>
    <mergeCell ref="F498:G498"/>
    <mergeCell ref="F214:G214"/>
    <mergeCell ref="F215:G215"/>
    <mergeCell ref="F216:G216"/>
    <mergeCell ref="F217:G217"/>
    <mergeCell ref="F218:G218"/>
    <mergeCell ref="F220:G220"/>
    <mergeCell ref="F345:G345"/>
    <mergeCell ref="F246:G246"/>
    <mergeCell ref="F348:G348"/>
    <mergeCell ref="F247:G247"/>
    <mergeCell ref="F248:G248"/>
    <mergeCell ref="F347:G347"/>
    <mergeCell ref="F250:G250"/>
    <mergeCell ref="F292:G292"/>
    <mergeCell ref="F293:G293"/>
    <mergeCell ref="F298:G298"/>
    <mergeCell ref="F300:G300"/>
    <mergeCell ref="D67:F67"/>
    <mergeCell ref="D63:F63"/>
    <mergeCell ref="C9:F10"/>
    <mergeCell ref="F74:G74"/>
    <mergeCell ref="F75:G75"/>
    <mergeCell ref="F76:G76"/>
    <mergeCell ref="F77:G77"/>
    <mergeCell ref="F78:G78"/>
    <mergeCell ref="F79:G79"/>
    <mergeCell ref="F80:G80"/>
    <mergeCell ref="F82:G82"/>
    <mergeCell ref="F170:G170"/>
    <mergeCell ref="F160:G160"/>
    <mergeCell ref="F161:G161"/>
    <mergeCell ref="F162:G162"/>
    <mergeCell ref="F163:G163"/>
    <mergeCell ref="F164:G164"/>
    <mergeCell ref="F165:G165"/>
    <mergeCell ref="F168:G168"/>
    <mergeCell ref="F169:G169"/>
    <mergeCell ref="F107:G107"/>
    <mergeCell ref="F108:G108"/>
    <mergeCell ref="F109:G109"/>
    <mergeCell ref="F110:G110"/>
    <mergeCell ref="F111:G111"/>
    <mergeCell ref="F112:G112"/>
    <mergeCell ref="F113:G113"/>
    <mergeCell ref="F115:G115"/>
    <mergeCell ref="F91:G91"/>
    <mergeCell ref="F92:G92"/>
    <mergeCell ref="F93:G93"/>
    <mergeCell ref="F94:G94"/>
    <mergeCell ref="F95:G95"/>
    <mergeCell ref="F307:G307"/>
    <mergeCell ref="F308:G308"/>
    <mergeCell ref="F313:G313"/>
    <mergeCell ref="F315:G315"/>
    <mergeCell ref="F322:G322"/>
    <mergeCell ref="F323:G323"/>
    <mergeCell ref="F324:G324"/>
    <mergeCell ref="F325:G325"/>
    <mergeCell ref="F326:G326"/>
    <mergeCell ref="F327:G327"/>
    <mergeCell ref="F338:G338"/>
    <mergeCell ref="F339:G339"/>
    <mergeCell ref="F340:G340"/>
    <mergeCell ref="F341:G341"/>
    <mergeCell ref="F342:G342"/>
    <mergeCell ref="F343:G343"/>
    <mergeCell ref="F337:G337"/>
    <mergeCell ref="F363:G363"/>
    <mergeCell ref="F346:G346"/>
    <mergeCell ref="F378:G378"/>
    <mergeCell ref="F379:G379"/>
    <mergeCell ref="F380:G380"/>
    <mergeCell ref="F365:G365"/>
    <mergeCell ref="F382:G382"/>
    <mergeCell ref="F390:G390"/>
    <mergeCell ref="F391:G391"/>
    <mergeCell ref="F392:G392"/>
    <mergeCell ref="F393:G393"/>
    <mergeCell ref="F367:G367"/>
    <mergeCell ref="F374:G374"/>
    <mergeCell ref="F375:G375"/>
    <mergeCell ref="F376:G376"/>
    <mergeCell ref="F377:G377"/>
    <mergeCell ref="F394:G394"/>
    <mergeCell ref="F395:G395"/>
    <mergeCell ref="F396:G396"/>
    <mergeCell ref="F398:G398"/>
    <mergeCell ref="F407:G407"/>
    <mergeCell ref="F408:G408"/>
    <mergeCell ref="F409:G409"/>
    <mergeCell ref="F410:G410"/>
    <mergeCell ref="F411:G411"/>
    <mergeCell ref="F413:G413"/>
    <mergeCell ref="F405:G405"/>
    <mergeCell ref="F406:G406"/>
    <mergeCell ref="F579:G579"/>
    <mergeCell ref="F426:G426"/>
    <mergeCell ref="F427:G427"/>
    <mergeCell ref="F443:G443"/>
    <mergeCell ref="F444:G444"/>
    <mergeCell ref="F415:G415"/>
    <mergeCell ref="F431:G431"/>
    <mergeCell ref="F422:G422"/>
    <mergeCell ref="F561:G561"/>
    <mergeCell ref="F563:G563"/>
    <mergeCell ref="F558:G558"/>
    <mergeCell ref="F559:G559"/>
    <mergeCell ref="F555:G555"/>
    <mergeCell ref="F560:G560"/>
    <mergeCell ref="F430:G430"/>
    <mergeCell ref="F423:G423"/>
    <mergeCell ref="F445:G445"/>
    <mergeCell ref="F446:G446"/>
    <mergeCell ref="F502:G502"/>
    <mergeCell ref="F504:G504"/>
    <mergeCell ref="F506:G506"/>
    <mergeCell ref="F627:G627"/>
    <mergeCell ref="F628:G628"/>
    <mergeCell ref="F629:G629"/>
    <mergeCell ref="F631:G631"/>
    <mergeCell ref="F519:G519"/>
    <mergeCell ref="F451:G451"/>
    <mergeCell ref="F452:G452"/>
    <mergeCell ref="F499:G499"/>
    <mergeCell ref="F586:G586"/>
    <mergeCell ref="F500:G500"/>
    <mergeCell ref="F536:G536"/>
    <mergeCell ref="F520:G520"/>
    <mergeCell ref="F521:G521"/>
    <mergeCell ref="F522:G522"/>
    <mergeCell ref="F524:G524"/>
    <mergeCell ref="F525:G525"/>
    <mergeCell ref="F527:G527"/>
    <mergeCell ref="F537:G537"/>
    <mergeCell ref="F535:G535"/>
    <mergeCell ref="F501:G501"/>
    <mergeCell ref="F544:G544"/>
    <mergeCell ref="F545:G545"/>
    <mergeCell ref="F546:G546"/>
    <mergeCell ref="F547:G547"/>
    <mergeCell ref="F744:G744"/>
    <mergeCell ref="F745:G745"/>
    <mergeCell ref="F747:G747"/>
    <mergeCell ref="F748:G748"/>
    <mergeCell ref="F756:G756"/>
    <mergeCell ref="F607:G607"/>
    <mergeCell ref="F608:G608"/>
    <mergeCell ref="F659:G659"/>
    <mergeCell ref="F660:G660"/>
    <mergeCell ref="F661:G661"/>
    <mergeCell ref="F662:G662"/>
    <mergeCell ref="F645:G645"/>
    <mergeCell ref="F647:G647"/>
    <mergeCell ref="F648:G648"/>
    <mergeCell ref="F639:G639"/>
    <mergeCell ref="F640:G640"/>
    <mergeCell ref="F641:G641"/>
    <mergeCell ref="F642:G642"/>
    <mergeCell ref="F643:G643"/>
    <mergeCell ref="F609:G609"/>
    <mergeCell ref="F610:G610"/>
    <mergeCell ref="F611:G611"/>
    <mergeCell ref="F625:G625"/>
    <mergeCell ref="F626:G626"/>
    <mergeCell ref="F757:G757"/>
    <mergeCell ref="F758:G758"/>
    <mergeCell ref="F759:G759"/>
    <mergeCell ref="F760:G760"/>
    <mergeCell ref="F761:G761"/>
    <mergeCell ref="F762:G762"/>
    <mergeCell ref="F764:G764"/>
    <mergeCell ref="H830:I830"/>
    <mergeCell ref="F834:G834"/>
    <mergeCell ref="F775:G775"/>
    <mergeCell ref="F776:G776"/>
    <mergeCell ref="F777:G777"/>
    <mergeCell ref="F778:G778"/>
    <mergeCell ref="F779:G779"/>
    <mergeCell ref="F805:G805"/>
    <mergeCell ref="F806:G806"/>
    <mergeCell ref="F807:G807"/>
    <mergeCell ref="F808:G808"/>
    <mergeCell ref="F790:G790"/>
    <mergeCell ref="F791:G791"/>
    <mergeCell ref="F792:G792"/>
    <mergeCell ref="F793:G793"/>
    <mergeCell ref="F794:G794"/>
    <mergeCell ref="F781:G781"/>
    <mergeCell ref="H822:I822"/>
    <mergeCell ref="H823:I823"/>
    <mergeCell ref="H824:I824"/>
    <mergeCell ref="H825:I825"/>
    <mergeCell ref="H826:I826"/>
    <mergeCell ref="H827:I827"/>
    <mergeCell ref="H828:I828"/>
    <mergeCell ref="H283:I283"/>
    <mergeCell ref="H284:I284"/>
    <mergeCell ref="H392:I392"/>
    <mergeCell ref="H393:I393"/>
    <mergeCell ref="H394:I394"/>
    <mergeCell ref="H395:I395"/>
    <mergeCell ref="H398:I398"/>
    <mergeCell ref="H396:I396"/>
    <mergeCell ref="H791:I791"/>
    <mergeCell ref="H792:I792"/>
    <mergeCell ref="H793:I793"/>
    <mergeCell ref="H794:I794"/>
    <mergeCell ref="H795:I795"/>
    <mergeCell ref="H738:I738"/>
    <mergeCell ref="H740:I740"/>
    <mergeCell ref="H741:I741"/>
    <mergeCell ref="H742:I742"/>
    <mergeCell ref="H280:I280"/>
    <mergeCell ref="H281:I281"/>
    <mergeCell ref="H338:I338"/>
    <mergeCell ref="H339:I339"/>
    <mergeCell ref="H340:I340"/>
    <mergeCell ref="H341:I341"/>
    <mergeCell ref="H342:I342"/>
    <mergeCell ref="H343:I343"/>
    <mergeCell ref="H345:I345"/>
    <mergeCell ref="H743:I743"/>
    <mergeCell ref="H744:I744"/>
    <mergeCell ref="H745:I745"/>
    <mergeCell ref="H747:I747"/>
    <mergeCell ref="H540:I540"/>
    <mergeCell ref="H682:I682"/>
    <mergeCell ref="F728:G728"/>
    <mergeCell ref="F729:G729"/>
    <mergeCell ref="F730:G730"/>
    <mergeCell ref="F732:G732"/>
    <mergeCell ref="F711:G711"/>
    <mergeCell ref="F712:G712"/>
    <mergeCell ref="F713:G713"/>
    <mergeCell ref="F714:G714"/>
    <mergeCell ref="F716:G716"/>
    <mergeCell ref="F724:G724"/>
    <mergeCell ref="F725:G725"/>
    <mergeCell ref="F726:G726"/>
    <mergeCell ref="F727:G727"/>
    <mergeCell ref="F717:G717"/>
    <mergeCell ref="F740:G740"/>
    <mergeCell ref="F741:G741"/>
    <mergeCell ref="F742:G742"/>
    <mergeCell ref="F743:G743"/>
  </mergeCells>
  <hyperlinks>
    <hyperlink ref="F831:G831" r:id="rId1" display="Ældre Sagen: &quot;Hjælp pensionisterne - sæt folkepensionen op&quot; (2023)" xr:uid="{EC7D83BA-786F-4DF8-92E8-87B555569675}"/>
    <hyperlink ref="F833:G833" r:id="rId2" display="Klimatilpasningsplan (2011)" xr:uid="{BA418BBF-16B9-4137-A42C-3135CCD74F0F}"/>
    <hyperlink ref="F830:G830" r:id="rId3" display="Københavnernes politik for det gode senior- og ældreliv 2024-2027 (2024)" xr:uid="{466E442F-436C-4190-BF33-72F91BE6B995}"/>
    <hyperlink ref="F832:G832" r:id="rId4" display="Folder om Københavns Ældreråd (2021)" xr:uid="{658DF086-3CE1-4772-A46F-1CC79316DBFA}"/>
    <hyperlink ref="F345:G345" r:id="rId5" display="Borgercenter Handicap: Omstillingsplan - et godt liv med deltagelse i fællesskabet 2021-2024 (2021)" xr:uid="{4A65F66E-667E-424C-BE79-1E48CA0B3A13}"/>
    <hyperlink ref="F348:G348" r:id="rId6" display="Handicaprådet København" xr:uid="{25C6A092-C37D-428D-B94F-A09B38E71757}"/>
    <hyperlink ref="F347:G347" r:id="rId7" display="Prioriteringsplan for cykelparkering 2018-2025 (2018)" xr:uid="{18F7B58C-5CCD-45EE-9FB7-3A84C2AF10D3}"/>
    <hyperlink ref="F170:G170" r:id="rId8" display="Kortportal Kommunplan 2019 og 2015 " xr:uid="{EFD9E3D6-BAF4-4E42-8C16-BD89FD13CE2E}"/>
    <hyperlink ref="F169:G169" r:id="rId9" display="Københavnerkortet " xr:uid="{57B1A73B-C36D-4056-A21A-596FE0310443}"/>
    <hyperlink ref="D58" location="'Needs Assessment 2024'!A792" display="Young people, Young people with mental health challenges" xr:uid="{9D238D56-950E-4B30-9706-ECCEBE876905}"/>
    <hyperlink ref="F330:G330" r:id="rId10" display="Sammen om demens - strategi for tidlig indsats (2020)" xr:uid="{9F475B5C-59BB-4E4D-9EB9-EAEF0B9E7642}"/>
    <hyperlink ref="F315:G315" r:id="rId11" display="Sammen om demens - strategi for tidlig indsats (2020)" xr:uid="{9E1AA33B-5C68-4813-A02A-4424787ACE0C}"/>
    <hyperlink ref="F300:G300" r:id="rId12" display="Klimatilpasning (2011)" xr:uid="{7C288225-5BB7-4F54-A159-24500213953C}"/>
    <hyperlink ref="F283:G283" r:id="rId13" display="Integrations og medborgerskabspolitik 2023-2026" xr:uid="{0B62823B-DE9B-4BE0-BD9B-6E8A7B81608B}"/>
    <hyperlink ref="F284" r:id="rId14" display="Handleplan mod racisme, etnisk diskrimination og hadforbrydelser 2023-2026" xr:uid="{893860B3-285E-4812-A36C-D8D9E575E18F}"/>
    <hyperlink ref="F285" r:id="rId15" display="Københavns Doughnut" xr:uid="{1D530247-3DD7-44B7-8434-FFA817C65608}"/>
    <hyperlink ref="F82:G82" r:id="rId16" display="KK-kort" xr:uid="{F1E8428A-158E-4CD4-A44C-BA1A0A761112}"/>
    <hyperlink ref="F83:G83" r:id="rId17" display="CONCITO rapport: naturbaserede byer (2024)" xr:uid="{2192FBD9-9ABD-4727-B3A6-915A861FB47D}"/>
    <hyperlink ref="F99:G99" r:id="rId18" display="Boligredegørelse 2023" xr:uid="{E7FE6B2D-7728-4961-A8E8-9791BA954EA1}"/>
    <hyperlink ref="F100:G100" r:id="rId19" display="KBH 2025 Klimaplanen Roadmap 2021-2025 (2020)" xr:uid="{8C96FCAD-C85F-49B4-BA21-E40471C12C64}"/>
    <hyperlink ref="F131:G131" r:id="rId20" display="KK kort" xr:uid="{103D0F34-65E4-476A-95A3-7D76BC194364}"/>
    <hyperlink ref="F134" r:id="rId21" display="Kommuneplan 2019" xr:uid="{43578D5A-4C5B-4E40-9995-922DB8AEAFE3}"/>
    <hyperlink ref="F132" r:id="rId22" display="Stormflodsplan for København (2017)" xr:uid="{2EB0BED5-CE93-4A15-A4BE-E50FF707409D}"/>
    <hyperlink ref="F133" r:id="rId23" display="Indsatsplan for grundvandsbeskyttelse 2023 - 2034 (2023)" xr:uid="{F6E9C9F6-A33B-4691-91D9-EC28FD83FBA1}"/>
    <hyperlink ref="F149:G149" r:id="rId24" display="KK-kort" xr:uid="{D5F812FE-C209-4896-9332-6F91E46E55EA}"/>
    <hyperlink ref="F150" r:id="rId25" display="Kommuneplan 2019" xr:uid="{17BFA601-5D0E-4A3C-B516-4437AEE4ABDB}"/>
    <hyperlink ref="F153" r:id="rId26" display="Handleplan for transport af turister" xr:uid="{DA5B5738-72AD-47B3-8919-29ED71A0521C}"/>
    <hyperlink ref="F151" r:id="rId27" display="Restaurations - og Nattelivsplan 2021" xr:uid="{9C974C6A-4BEE-4F5A-A6CF-9C97095B685D}"/>
    <hyperlink ref="F152" r:id="rId28" display="Implementeringsplan 2022-2025 for Politik for Udsatte Byområder (2022" xr:uid="{F98B770D-A1DA-42C3-8122-20CC9A73EAB7}"/>
    <hyperlink ref="F220:G220" r:id="rId29" display="Handleplan om ekstremisme 2024-2026 (2024)" xr:uid="{315504DF-3FC4-4F0C-8557-83F624D01AAF}"/>
    <hyperlink ref="F235:G235" r:id="rId30" display="Mad - og måltidsstrategi 2019" xr:uid="{0EBA95FC-D6EA-4841-AFF3-2B154FC623DB}"/>
    <hyperlink ref="F250:G250" r:id="rId31" display="Strategi for arbejdskraft til grøn omstilling (2021)" xr:uid="{39439417-9FB6-42DC-8511-3007FCD3A0D4}"/>
    <hyperlink ref="F251:G251" r:id="rId32" display="Erhvervsstratgi 2024-2027 - En hovedstad med vækst og viden (2024)" xr:uid="{746C3DC2-20B3-41A5-B671-8D9C5546E558}"/>
    <hyperlink ref="F205" r:id="rId33" display="KK kort over luftforurening" xr:uid="{5F537B5A-6070-440D-81B5-D1D19203EF63}"/>
    <hyperlink ref="F115:G115" r:id="rId34" display="Københavns Doughnut" xr:uid="{2B1F59C2-84B4-4721-96C7-71B15DC1AD73}"/>
    <hyperlink ref="F168:G168" r:id="rId35" display="Klimatilpasningsplan (2011)" xr:uid="{D496DC4D-F356-43B3-A283-FA0964FEF396}"/>
    <hyperlink ref="F186:G186" r:id="rId36" display="Politik for udsatte byområder (2017)" xr:uid="{B74570A3-A73B-458E-9BBF-4DCB46F7445A}"/>
    <hyperlink ref="F187:G187" r:id="rId37" display="Midtvejsstatus 2021 - Politik for udsatte byområder " xr:uid="{D9E9F115-FE6F-44AE-8E91-74EACFC2A56C}"/>
    <hyperlink ref="F188:G188" r:id="rId38" display="Københavnerkortet" xr:uid="{FAF8D7CB-BA6C-4966-8C69-94A42B2AF81D}"/>
    <hyperlink ref="F204:G204" r:id="rId39" display="KKs Sundhedsrapport og luftforurening 2021" xr:uid="{697106F9-30C4-4917-8848-642FAEDA9403}"/>
    <hyperlink ref="F203:G203" r:id="rId40" display="Københavns Kommuneplan 2019" xr:uid="{4BE72DF3-439C-4845-B2D7-62B397005E70}"/>
    <hyperlink ref="F266:G266" r:id="rId41" display="Status på København 2023" xr:uid="{6F6F95F2-5941-465C-9D19-FB2B589A839A}"/>
    <hyperlink ref="F267" r:id="rId42" display="Politik for udsatte byområder (2017)" xr:uid="{CBACF6DB-595C-4FF6-BE87-E73CAB7E554A}"/>
    <hyperlink ref="F268" r:id="rId43" display="Boligredegørelse 2023" xr:uid="{6FC6E8F8-B664-4A3F-8F86-4B9041D153DE}"/>
    <hyperlink ref="F367:G367" r:id="rId44" display="Nyd livet københavner - Københavns Sundhedspolitik 2015 - 2025" xr:uid="{762E30D3-24D6-4556-AB84-FBE12BDE4B79}"/>
    <hyperlink ref="F382:G382" r:id="rId45" display="Sikker by strategi 2022 - 2025 (2022)" xr:uid="{AC8E260F-A36C-44B1-A8D7-9D12345D57E4}"/>
    <hyperlink ref="F383" r:id="rId46" display="Tryghedsundersøgelse 2022" xr:uid="{B2A4C732-4468-4EAD-8E7D-03314265F46D}"/>
    <hyperlink ref="F398:G398" r:id="rId47" display="Handleplan for bedre mental sundhed 2019-2023" xr:uid="{1ED12739-38E4-4264-9791-EC5E308ADD50}"/>
    <hyperlink ref="F413:G413" r:id="rId48" display="I Københavns Sundhedspolitik (2015-2025)" xr:uid="{49A1E004-EA67-4F8F-BD57-15EB7D82D285}"/>
    <hyperlink ref="F414" r:id="rId49" display="Folkeoplysningspolitik 2023-2026 (2023)" xr:uid="{235946B8-3F1E-46F7-8851-8B2D0C094EEB}"/>
    <hyperlink ref="F415" r:id="rId50" display="Børn og Unge: Omstillingsplan – en plads i fællesskabet 2021-2024 (2021)" xr:uid="{D1AFBD37-7551-4E07-AD52-00E515C1AAAA}"/>
    <hyperlink ref="F451" r:id="rId51" display="Børn og Unge: Omstillingsplan – en plads i fællesskabet 2021-2024 (2021)" xr:uid="{B7B45C12-84F0-4919-A2B1-033E3E1B762B}"/>
    <hyperlink ref="F470" r:id="rId52" display="Børn og Unge: Omstillingsplan – en plads i fællesskabet 2021-2024 (2021)" xr:uid="{577FE8EE-4B89-4599-BA6F-CBAB08A94748}"/>
    <hyperlink ref="F487" r:id="rId53" display="Børn og Unge: Omstillingsplan – en plads i fællesskabet 2021-2024 (2021)" xr:uid="{2BB59474-6AEF-40C8-9DC2-D92F650E1C45}"/>
    <hyperlink ref="F430:G430" r:id="rId54" display="Mad - og måltidsstrategi 2019" xr:uid="{54C479FE-0DA1-44E2-A6A5-330FDC2C4CB7}"/>
    <hyperlink ref="F454" r:id="rId55" display="Folkeoplysningspolitik 2023-2026 (2023)" xr:uid="{A34A6845-31A7-4B1C-9660-4EE8F59427D4}"/>
    <hyperlink ref="F450:G450" r:id="rId56" display="Integrations og medborgerskabspolitik 2023-2026 (2023)" xr:uid="{A1115A6D-3C2E-417B-86FD-94E5044DB83D}"/>
    <hyperlink ref="F469:G469" r:id="rId57" display="I Københavns Sundhedspolitik (2015-2025)" xr:uid="{9EB1E150-D144-49E1-95A6-F6D251E488EF}"/>
    <hyperlink ref="F471" r:id="rId58" display="Folkeoplysningspolitik 2023-2026 (2023)" xr:uid="{A88BBFE8-DA6D-4FF6-AD06-BA5E1A62D76D}"/>
    <hyperlink ref="F489" r:id="rId59" display="Folkeoplysningspolitik 2023-2026 (2023)" xr:uid="{C53AB64A-7A9F-4ECB-9205-849CFBE93FA5}"/>
    <hyperlink ref="F486:G486" r:id="rId60" display="Omstillingsplan 2021-2024 fra Borgercenter Handicap" xr:uid="{57CCC632-6BE2-476B-8E6A-134A7C78D962}"/>
    <hyperlink ref="F488" r:id="rId61" display="Københavns Kommunes Handicappolitik 2023-2026 (2023)" xr:uid="{B1CF07A9-1702-4C79-AE0B-475E0CC0668D}"/>
    <hyperlink ref="F452" r:id="rId62" display="Integrationshandleplan 2023-2026 (2023)" xr:uid="{17275EF6-DFD1-4CA7-A57E-10A6773E9E22}"/>
    <hyperlink ref="F453" r:id="rId63" display="Handleplan mod racisme, etnisk diskrimination og hadforbrydelser 2023-2026 (2023)" xr:uid="{8DC11259-AA57-4ACE-AC87-8E4AA18F7D51}"/>
    <hyperlink ref="F504:G504" r:id="rId64" display="Handlingsplan for Grøn Mobilitet (2012)" xr:uid="{0D6621EC-767B-40A8-A97F-55D1403F63E6}"/>
    <hyperlink ref="F431" r:id="rId65" display="Handlingsplan for Grøn Mobilitet (2012)" xr:uid="{01C164D7-3546-4FB7-A477-3DD4610C7E28}"/>
    <hyperlink ref="F527:G527" r:id="rId66" display="Handlingsplan for Grøn Mobilitet (2012)" xr:uid="{D6A0D393-ED6E-4329-98E3-7ED7B6B9F104}"/>
    <hyperlink ref="F544" r:id="rId67" display="Handlingsplan for Grøn Mobilitet (2012)" xr:uid="{70D5F148-A220-470D-BBFB-A2D7AC6E204B}"/>
    <hyperlink ref="F543:G543" r:id="rId68" display="Biodiversitetsstrategi 2022-2050" xr:uid="{DFC05C3F-F8FE-4101-8D2E-B95913EC3120}"/>
    <hyperlink ref="F508" r:id="rId69" display="Biodiversitetsstrategi 2022-2050" xr:uid="{2F6F573C-298C-4CFA-B8D5-991CAE2A788A}"/>
    <hyperlink ref="F547" r:id="rId70" display="Københavns Kommuneplan 2019" xr:uid="{CF75A942-293A-4DF9-AE19-F6C0FC3FE250}"/>
    <hyperlink ref="F506" r:id="rId71" display="Mobilitetsredegørelse 2024" xr:uid="{D7993FC9-20D1-450A-BE4D-B5B30F3E42E5}"/>
    <hyperlink ref="F545" r:id="rId72" display="Mobilitetsredegørelse 2024" xr:uid="{0F39290F-A3DE-4E42-A804-A98B10B3C789}"/>
    <hyperlink ref="F509" r:id="rId73" display="Prioriteringsplan for Cykelparkering 2028-2025 (2018)" xr:uid="{8BD6395B-BA62-4B26-BEA9-F1102C97C700}"/>
    <hyperlink ref="F546" r:id="rId74" display="Prioriteringsplan for Cykelparkering 2028-2025 (2018)" xr:uid="{87CDFB60-B29E-48AE-AEB2-9AE7E8DE2037}"/>
    <hyperlink ref="F505" r:id="rId75" display="Cykelstiprioriteringsplan 2017 -2025 (2017)" xr:uid="{5E007812-4FC2-49AE-AC23-5A768AD62C1F}"/>
    <hyperlink ref="F507" r:id="rId76" display="Cykelstrategien 2011-2025 (2012)" xr:uid="{617F399A-FE7C-42D1-B95D-A6DA6C5FECE5}"/>
    <hyperlink ref="F510" r:id="rId77" location="agenda-element-appendices" display="Kommuneplan (udkast) 2024" xr:uid="{0E4B0C3B-687B-4E31-8314-24672B4CF67C}"/>
    <hyperlink ref="F548" r:id="rId78" display="Handlingsplan for transport af turister" xr:uid="{EF13BE59-8081-4E3E-B17A-8E37A0BF4071}"/>
    <hyperlink ref="F563:G563" r:id="rId79" display="Plan for bekæmpelse af hjemløshed i København" xr:uid="{52BCD575-3AA1-4F05-8311-8E8DA60CFCC8}"/>
    <hyperlink ref="F579:G579" r:id="rId80" display="Københavns Kommunes LGBT+ politik 2019-2023 (2019" xr:uid="{ECBD0634-7D60-4E7A-9547-FDA413DBEA6D}"/>
    <hyperlink ref="F598" r:id="rId81" display="Sikker by strategi 2022 - 2025 (2022)" xr:uid="{318089B7-7FB3-41E6-928F-9BE6A2579B29}"/>
    <hyperlink ref="F594:G594" r:id="rId82" display="Grønne job – grønne kompetencer. Strategi for arbejdskraft til grøn omstilling (2021)" xr:uid="{F1DE788A-0B1F-43CE-A783-8C736C7C8EE8}"/>
    <hyperlink ref="F596" r:id="rId83" display="KKs Handleplan for bedre mental sundhed" xr:uid="{1450C9B2-F88F-4484-BC88-F3722D0C229D}"/>
    <hyperlink ref="F597" r:id="rId84" display="Københavns Kommunes Ligestillingsplan 2022 (Gender Equality Plan) (2022)" xr:uid="{E82DFCBD-BE0C-4CC5-BBED-F048CEE5558F}"/>
    <hyperlink ref="F595:G595" r:id="rId85" display="Status på København 2023" xr:uid="{83C8F399-4EAE-4671-85E3-B33D3FA6FB5C}"/>
    <hyperlink ref="F615" r:id="rId86" display="Nyd livet københavner - Københavns Sundhedspolitik 2015 - 2025" xr:uid="{119BD1F9-AAD4-4436-B531-E5D575AE6ADE}"/>
    <hyperlink ref="F613:G613" r:id="rId87" display="KKs Handleplan for bedre mental sundhed" xr:uid="{C3448F8B-E488-4133-9F01-7745EB063EDF}"/>
    <hyperlink ref="F614" r:id="rId88" display="Klimatilpasningsplan (2011)" xr:uid="{8B1CDF40-CD90-4DCD-87B4-7994CFAB4C91}"/>
    <hyperlink ref="F616" r:id="rId89" display="Kommuneplan 2019" xr:uid="{56868574-F866-4585-887E-95E22B300982}"/>
    <hyperlink ref="F632" r:id="rId90" display="Beskæftigelses- og integrationsforvaltningens vision og pejlemærker for 2022-2025" xr:uid="{AE368FA7-96CC-4968-931A-AD06F757EDF1}"/>
    <hyperlink ref="F578:G578" r:id="rId91" display="Beskæftigelses- og integrationsforvaltningens vision og pejlemærker for 2022-2025" xr:uid="{0C1C40B4-BA93-4D2E-815A-C3287945EA44}"/>
    <hyperlink ref="F631:G631" r:id="rId92" display="Grønne job – grønne kompetencer. Strategi for arbejdskraft til grøn omstilling (2021)" xr:uid="{206CED01-3785-4C3D-9FDE-1FD52D83FEC2}"/>
    <hyperlink ref="F649" r:id="rId93" display="Københavns Kommunes Ligestillingsplan 2022 (Gender Equality Plan) (2022)" xr:uid="{79C73DA7-9E58-46C2-9A5B-4F468E00EDA0}"/>
    <hyperlink ref="F648:G648" r:id="rId94" display="Handleplan mod racisme, etnisk diskrimination og hadforbrydelser 2023-2026 (2023)" xr:uid="{F56D530B-21AC-43E5-A9B5-636DA5B0FAB9}"/>
    <hyperlink ref="F647:G647" r:id="rId95" display="Københavns Kommunes LGBT+ politik 2019-2023 (2019)" xr:uid="{195726D6-4A80-42DA-9B59-D462A56E22C2}"/>
    <hyperlink ref="F855:G855" r:id="rId96" display="Regeringens udspil til Klimatilpasningsplan 1" xr:uid="{4D714EE7-83EB-47E2-A3D9-1B6ECE7F8AC3}"/>
    <hyperlink ref="F171:G171" r:id="rId97" display="DANSKE KOMMUNER: Når vandet truer (Magasin 04/2024)" xr:uid="{AE1C195C-09E4-410F-A682-13E424796F87}"/>
    <hyperlink ref="D16" location="'Needs Assessment 2024'!A78" display="Citizens working outdoors and/or perform hard physical labour" xr:uid="{EB9A6329-7A46-4F17-AA5B-6E267643AF17}"/>
    <hyperlink ref="D17" location="'Needs Assessment 2024'!A95" display="Citizens living in homes with low energy labelling" xr:uid="{C1911AAB-CBBD-4131-B1BB-904F9734B1CA}"/>
    <hyperlink ref="D32" location="'Needs Assessment 2024'!A339" display="Citizens with disabilities (physical and mental)  " xr:uid="{1B25F2DB-0F28-431C-AFC0-D7A84BE4B98E}"/>
    <hyperlink ref="D18" location="'Needs Assessment 2024'!A111" display="Citizens living in homes without a toilet" xr:uid="{D13D2756-7C9D-4BAA-877D-7C9239571863}"/>
    <hyperlink ref="D19" location="'Needs Assessment 2024'!A126" display="Citizens living in areas with soil contamination." xr:uid="{8023C8C5-ED15-4241-ABE4-4A916801EA3B}"/>
    <hyperlink ref="D20" location="'Needs Assessment 2024'!A144" display="Citizens living in areas that are noise polluted" xr:uid="{8B1CE0CA-AF97-48E1-930A-17E57F5E4DCF}"/>
    <hyperlink ref="D21" location="'Needs Assessment 2024'!A162" display="Citizens living in risk areas" xr:uid="{E8A465C3-80B6-42B0-B5F0-FA329DAE183C}"/>
    <hyperlink ref="D22" location="'Needs Assessment 2024'!A181" display="Citizens living in marginalised neighbourhoods" xr:uid="{4FF707A6-6E8A-4FCB-A7E9-683195CDBB59}"/>
    <hyperlink ref="D23" location="'Needs Assessment 2024'!A198" display="Citizens exposed to air pollution at their place of residence" xr:uid="{6A70AD57-1AD5-4996-8A8B-35ECEE193947}"/>
    <hyperlink ref="D24" location="'Needs Assessment 2024'!A215" display="Citizens affected by extremism" xr:uid="{B265C013-DFFD-465F-A48E-32E3BFA197EE}"/>
    <hyperlink ref="D25" location="'Needs Assessment 2024'!A230" display="Citizens who receive 24-hour care" xr:uid="{EFFB2BD3-9495-4192-90E5-267BA89F5DAB}"/>
    <hyperlink ref="D26" location="'Needs Assessment 2024'!A245" display="Citizens in industries in transition" xr:uid="{28E7C674-30D5-47B4-8127-0B1422C2365D}"/>
    <hyperlink ref="D27" location="'Needs Assessment 2024'!A261" display="Citizens with low income " xr:uid="{E5ED287A-FD1B-43C7-AA31-701E7710847A}"/>
    <hyperlink ref="D28" location="'Needs Assessment 2024'!A277" display="Citizens with ethnic minority backgrounds" xr:uid="{7B84E8DD-13EE-48F2-B78C-908D9B8A351E}"/>
    <hyperlink ref="D29" location="'Needs Assessment 2024'!A295" display="Citizens living in a home with poor indoor climate due to weather conditions (heat, rain, etc.)" xr:uid="{96447996-56D9-4430-9B7D-B6AF014E679F}"/>
    <hyperlink ref="D30" location="'Needs Assessment 2024'!A310" display="Citizens with dementia" xr:uid="{5B96AEA0-716B-4D16-B38B-3E2338569313}"/>
    <hyperlink ref="D31" location="'Needs Assessment 2024'!A325" display="Carers of citizens with dementia" xr:uid="{76EA6A68-EE85-4239-96EC-56B21BCBE54C}"/>
    <hyperlink ref="D33" location="'Needs Assessment 2024'!A362" display="Citizens with a short education" xr:uid="{C17913C1-7B8E-4C3D-8720-A724B65B7DE1}"/>
    <hyperlink ref="D34" location="'Needs Assessment 2024'!A377" display="Citizens with ties to criminal environments" xr:uid="{AD14EB73-1136-411B-8756-8908F88A1C5B}"/>
    <hyperlink ref="D35" location="'Needs Assessment 2024'!A393" display="Citizens experiencing loneliness " xr:uid="{12EF942A-4F52-4653-B7B2-74C3BDF118B7}"/>
    <hyperlink ref="D36" location="'Needs Assessment 2024'!A408" display="Children growing up in financial poverty" xr:uid="{E3CDF7B8-3B25-4752-AD6F-DB367061F365}"/>
    <hyperlink ref="D37" location="'Needs Assessment 2024'!A424" display="Children in daycare centres" xr:uid="{72996072-7651-42B0-8932-80289F471F7C}"/>
    <hyperlink ref="D38" location="'Needs Assessment 2024'!A446" display="Children with ethnic minority backgrounds" xr:uid="{8A4BE49E-D5E1-4C90-B9D4-9FA568A73DA0}"/>
    <hyperlink ref="D39" location="'Needs Assessment 2024'!A466" display="Children living in families with alcohol abuse" xr:uid="{EC9E65E1-D6FA-4139-A622-13ADF065FAE6}"/>
    <hyperlink ref="D40" location="'Needs Assessment 2024'!A482" display="Children and young people with disabilities and/or autism" xr:uid="{8811D6AE-98FE-4BD1-932D-3338039E4752}"/>
    <hyperlink ref="D41" location="'Needs Assessment 2024'!A499" display="Cyclists" xr:uid="{D070F414-5D62-4D98-A022-C73920C1B541}"/>
    <hyperlink ref="D42" location="'Needs Assessment 2024'!A522" display="Students with ethnic minority backgrounds, high absenteeism, low well-being, exposed to bullying, low grade point average" xr:uid="{CB82934A-F7FC-41CE-A50A-DA910E6580BE}"/>
    <hyperlink ref="D43" location="'Needs Assessment 2024'!A539" display="Pedestrians" xr:uid="{90D1E384-1943-4BCF-8693-2B758485779C}"/>
    <hyperlink ref="D44" location="'Needs Assessment 2024'!A559" display="Homeless People" xr:uid="{2C1C9E2B-FF77-4F76-815D-AA591E62C33E}"/>
    <hyperlink ref="D45" location="'Needs Assessment 2024'!A574" display="Immigrants" xr:uid="{07C9D124-EE70-4C77-A139-17C5385F569E}"/>
    <hyperlink ref="D46" location="'Needs Assessment 2024'!A590" display="Women and young women" xr:uid="{AACA659E-CA75-49B9-B290-108C290B1F9D}"/>
    <hyperlink ref="D47" location="'Needs Assessment 2024'!A609" display="Chronically ill citizens" xr:uid="{F658E115-84EA-4AA9-9B21-E871E701D257}"/>
    <hyperlink ref="D48" location="'Needs Assessment 2024'!A626" display="Unemployed citizens" xr:uid="{2381AF34-86AD-4C70-8255-D41B232C0190}"/>
    <hyperlink ref="D49" location="'Needs Assessment 2024'!A642" display="LGBTI+ citizens" xr:uid="{098DD3E4-5FED-4A39-892F-7AFCA0306B43}"/>
    <hyperlink ref="D50" location="'Needs Assessment 2024'!A658" display="Local craft and workshop businesses" xr:uid="{BB675B51-9C24-4116-837F-CFC7EBD08FA8}"/>
    <hyperlink ref="D51" location="'Needs Assessment 2024'!A675" display="Minority ethnic women" xr:uid="{5E1DA7CD-0AEF-4BC6-8B34-7D8F118040BE}"/>
    <hyperlink ref="D52" location="'Needs Assessment 2024'!A692" display="Commuters" xr:uid="{3C80BD9E-2F06-4D94-AA9A-6024DC21AC86}"/>
    <hyperlink ref="D53" location="'Needs Assessment 2024'!A711" display="Citizens with asthma and/or other respiratory conditions" xr:uid="{DB6A4DA8-E052-4F1F-AF16-C51A837F73E4}"/>
    <hyperlink ref="D54" location="'Needs Assessment 2024'!A726" display="Pollen allergy sufferers" xr:uid="{EF7082B6-06A3-4D79-AE71-45631BB19C6B}"/>
    <hyperlink ref="D55" location="'Needs Assessment 2024'!A742" display="Mentally vulnerable citizens " xr:uid="{605C03C6-5F4E-4F81-93E9-98D00A1EE705}"/>
    <hyperlink ref="D56" location="'Needs Assessment 2024'!A758" display="Religious minorities" xr:uid="{F114D3C1-5247-490A-929E-3D2EBFA61ED9}"/>
    <hyperlink ref="D57" location="'Needs Assessment 2024'!A775" display="Severely obese citizens" xr:uid="{AFF20B22-9468-47C1-A8F8-03D026F84707}"/>
    <hyperlink ref="D59" location="'Needs Assessment 2024'!A809" display="Young people not in education or employment" xr:uid="{46A5B921-EA35-432B-99A6-9DF739989BE9}"/>
    <hyperlink ref="D60" location="'Needs Assessment 2024'!A825" display="Elderly people" xr:uid="{6B995EC3-B460-49B2-A145-EDAC1508CECD}"/>
    <hyperlink ref="D63:F63" location="'Needs Assessment 2024'!A847" display="Citizens exposed under high groundwater" xr:uid="{E35709B7-5151-4713-8B57-141DE620F027}"/>
    <hyperlink ref="D64" location="'Needs Assessment 2024'!A863" display="Citizens exposed during cloudbursts" xr:uid="{8E5A476A-FB72-4BE6-8F9C-802630FDAC4D}"/>
    <hyperlink ref="D65" location="'Needs Assessment 2024'!A882" display="Citizens at risk during storms and hurricanes" xr:uid="{7670192B-32E7-493C-8106-0F8ABE9AF9BB}"/>
    <hyperlink ref="D66" location="'Needs Assessment 2024'!A898" display="Citizens exposed during storm surge" xr:uid="{767C4E19-5F33-4A64-8248-56FF88ACEF7F}"/>
    <hyperlink ref="D67:F67" location="'Needs Assessment 2024'!A916" display="Citizens exposed during drought and/or heat/heat waves" xr:uid="{38C0B445-EE9E-4DAA-9F32-AB02F6526EB7}"/>
    <hyperlink ref="F3" location="Introduction!A1" display="Introduction" xr:uid="{D2BB3A8F-2562-43EF-98F1-E3D8026C86DA}"/>
    <hyperlink ref="G3" location="Strategies!A1" display="Strategies" xr:uid="{930220D0-A30B-43B7-8612-55311566B80C}"/>
    <hyperlink ref="H3" location="Demograhics!A1" display="Demographics" xr:uid="{7EEF638A-C06B-4CEA-A3C8-CED0ED889090}"/>
    <hyperlink ref="I3" location="'Indicator Assessment 2024'!A1" display="Indicator Assesment" xr:uid="{EE3FFB48-3306-4C4A-AC5E-3E0687451A07}"/>
    <hyperlink ref="J3" location="'Impacted Groups 2024'!A1" display="Impacted Groups" xr:uid="{AEB51BE8-8E36-4080-BD23-D4476E58B87A}"/>
    <hyperlink ref="F4" location="'Needs Assessment 2024'!A1" display="Needs Assessment" xr:uid="{AAF2E79C-8DB4-458D-8072-13CA60CE146C}"/>
    <hyperlink ref="G4" location="'Selection Criteria'!A1" display="Selection Criteria" xr:uid="{DAA480C0-38A9-4E96-904F-42AE20CC8924}"/>
    <hyperlink ref="H4" location="'Initiative Assessment'!A1" display="Initiative Assessment" xr:uid="{11065F6B-05AF-4025-BBC2-0D8457388413}"/>
    <hyperlink ref="I4" location="'Summary Across Initiatives'!A1" display="Summary Across Initiatives" xr:uid="{B2837554-A0FC-4ECF-987F-A152AAD9665A}"/>
    <hyperlink ref="J4" location="References!A1" display="References" xr:uid="{C43E2F91-F575-400B-835C-7A69D99DED10}"/>
    <hyperlink ref="F664:G664" r:id="rId98" location="agenda-element-appendices" display="City plan (draft) 2024 - Climate-friendly capital of the future Climate-friendly capital of the future" xr:uid="{7C77F848-E308-4B52-8E8E-74BB35AC0786}"/>
    <hyperlink ref="F854:G854" r:id="rId99" display="Besvarelse vedrørende antal boliger i København påvirket af ekstremt vejr (2024)" xr:uid="{B5255593-7448-479D-92AE-71C8B8EB603F}"/>
    <hyperlink ref="F873:G873" r:id="rId100" display="Response regarding the number of homes in Copenhagen affected by extreme weather (2024)" xr:uid="{33E6AD37-C954-428E-BCAB-4DB01ED29B0E}"/>
    <hyperlink ref="F908:G908" r:id="rId101" display="Response regarding the number of homes in Copenhagen affected by extreme weather (2024)" xr:uid="{A0BB2F3C-A062-4A5C-8BE2-85C9999A7DC3}"/>
  </hyperlinks>
  <pageMargins left="0.7" right="0.7" top="0.75" bottom="0.75" header="0.3" footer="0.3"/>
  <drawing r:id="rId1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1332-C999-43F8-B5ED-FB7CAA277CED}">
  <sheetPr>
    <tabColor rgb="FFB5C5C0"/>
  </sheetPr>
  <dimension ref="A1:R47"/>
  <sheetViews>
    <sheetView zoomScale="90" zoomScaleNormal="90" workbookViewId="0">
      <selection activeCell="G15" sqref="G15:H15"/>
    </sheetView>
  </sheetViews>
  <sheetFormatPr defaultRowHeight="14.5"/>
  <cols>
    <col min="1" max="1" width="5.26953125" style="1" customWidth="1"/>
    <col min="2" max="2" width="8.36328125" style="1" customWidth="1"/>
    <col min="3" max="3" width="8.7265625" style="1"/>
    <col min="4" max="4" width="29.54296875" style="1" customWidth="1"/>
    <col min="5" max="5" width="4.90625" style="1" customWidth="1"/>
    <col min="6" max="10" width="28.6328125" style="1" customWidth="1"/>
    <col min="11" max="11" width="14.36328125" style="1" customWidth="1"/>
    <col min="12" max="12" width="25.90625" style="1" customWidth="1"/>
    <col min="13" max="13" width="2.26953125" style="1" customWidth="1"/>
    <col min="14" max="14" width="25.90625" style="1" customWidth="1"/>
    <col min="15" max="15" width="2.26953125" style="1" customWidth="1"/>
    <col min="16" max="16" width="2.1796875" style="1" customWidth="1"/>
    <col min="17" max="18" width="25.90625" style="1" customWidth="1"/>
    <col min="19" max="21" width="55.08984375" style="1" customWidth="1"/>
    <col min="22" max="16384" width="8.7265625" style="1"/>
  </cols>
  <sheetData>
    <row r="1" spans="1:18" s="2" customFormat="1" ht="14">
      <c r="A1" s="5"/>
      <c r="B1" s="5"/>
      <c r="C1" s="5"/>
      <c r="D1" s="5"/>
      <c r="E1" s="5"/>
      <c r="F1" s="5"/>
      <c r="G1" s="5"/>
      <c r="H1" s="5"/>
      <c r="I1" s="5"/>
      <c r="J1" s="5"/>
      <c r="K1" s="5"/>
      <c r="L1" s="5"/>
      <c r="M1" s="5"/>
      <c r="N1" s="5"/>
      <c r="O1" s="5"/>
      <c r="P1" s="5"/>
      <c r="Q1" s="5"/>
      <c r="R1" s="33"/>
    </row>
    <row r="2" spans="1:18" s="2" customFormat="1" ht="10" customHeight="1">
      <c r="A2" s="5"/>
      <c r="B2" s="5"/>
      <c r="C2" s="5"/>
      <c r="D2" s="5"/>
      <c r="E2" s="5"/>
      <c r="F2" s="5"/>
      <c r="G2" s="5"/>
      <c r="H2" s="5"/>
      <c r="I2" s="5"/>
      <c r="J2" s="5"/>
      <c r="K2" s="5"/>
      <c r="L2" s="5"/>
      <c r="M2" s="5"/>
      <c r="N2" s="5"/>
      <c r="O2" s="5"/>
      <c r="P2" s="5"/>
      <c r="Q2" s="5"/>
      <c r="R2" s="33"/>
    </row>
    <row r="3" spans="1:18" s="2" customFormat="1" ht="14">
      <c r="A3" s="7"/>
      <c r="B3" s="7"/>
      <c r="C3" s="7"/>
      <c r="D3" s="7"/>
      <c r="E3" s="7"/>
      <c r="F3" s="12" t="s">
        <v>27</v>
      </c>
      <c r="G3" s="12" t="s">
        <v>28</v>
      </c>
      <c r="H3" s="12" t="s">
        <v>29</v>
      </c>
      <c r="I3" s="12" t="s">
        <v>30</v>
      </c>
      <c r="J3" s="8" t="s">
        <v>31</v>
      </c>
      <c r="K3" s="7"/>
      <c r="L3" s="7"/>
      <c r="M3" s="7"/>
      <c r="N3" s="7"/>
      <c r="O3" s="7"/>
      <c r="P3" s="7"/>
      <c r="Q3" s="7"/>
      <c r="R3" s="34"/>
    </row>
    <row r="4" spans="1:18" s="2" customFormat="1" ht="14">
      <c r="A4" s="7"/>
      <c r="B4" s="7"/>
      <c r="C4" s="7"/>
      <c r="D4" s="7"/>
      <c r="E4" s="7"/>
      <c r="F4" s="12" t="s">
        <v>159</v>
      </c>
      <c r="G4" s="12" t="s">
        <v>54</v>
      </c>
      <c r="H4" s="12" t="s">
        <v>34</v>
      </c>
      <c r="I4" s="12" t="s">
        <v>53</v>
      </c>
      <c r="J4" s="12" t="s">
        <v>32</v>
      </c>
      <c r="K4" s="7"/>
      <c r="L4" s="7"/>
      <c r="M4" s="7"/>
      <c r="N4" s="7"/>
      <c r="O4" s="7"/>
      <c r="P4" s="7"/>
      <c r="Q4" s="7"/>
      <c r="R4" s="34"/>
    </row>
    <row r="5" spans="1:18" s="2" customFormat="1" ht="5" customHeight="1">
      <c r="A5" s="10"/>
      <c r="B5" s="10"/>
      <c r="C5" s="10"/>
      <c r="D5" s="10"/>
      <c r="E5" s="10"/>
      <c r="F5" s="23"/>
      <c r="G5" s="23"/>
      <c r="H5" s="23"/>
      <c r="I5" s="23"/>
      <c r="J5" s="23"/>
      <c r="K5" s="7"/>
      <c r="L5" s="7"/>
      <c r="M5" s="7"/>
      <c r="N5" s="7"/>
      <c r="O5" s="7"/>
      <c r="P5" s="7"/>
      <c r="Q5" s="7"/>
      <c r="R5" s="34"/>
    </row>
    <row r="6" spans="1:18" s="2" customFormat="1" ht="9.5" customHeight="1">
      <c r="A6" s="7"/>
      <c r="B6" s="7"/>
      <c r="C6" s="7"/>
      <c r="D6" s="7"/>
      <c r="E6" s="7"/>
      <c r="F6" s="7"/>
      <c r="G6" s="7"/>
      <c r="H6" s="7"/>
      <c r="I6" s="7"/>
      <c r="J6" s="7"/>
      <c r="K6" s="7"/>
      <c r="L6" s="7"/>
      <c r="M6" s="7"/>
      <c r="N6" s="7"/>
      <c r="O6" s="7"/>
      <c r="P6" s="7"/>
      <c r="Q6" s="7"/>
      <c r="R6" s="34"/>
    </row>
    <row r="7" spans="1:18" s="2" customFormat="1" ht="37">
      <c r="A7" s="5"/>
      <c r="B7" s="5"/>
      <c r="C7" s="15" t="s">
        <v>976</v>
      </c>
      <c r="D7" s="5"/>
      <c r="E7" s="5"/>
      <c r="F7" s="5"/>
      <c r="G7" s="5"/>
      <c r="H7" s="5"/>
      <c r="I7" s="5"/>
      <c r="J7" s="5"/>
      <c r="K7" s="5"/>
      <c r="L7" s="5"/>
      <c r="M7" s="5"/>
      <c r="N7" s="5"/>
      <c r="O7" s="5"/>
      <c r="P7" s="5"/>
      <c r="Q7" s="5"/>
      <c r="R7" s="33"/>
    </row>
    <row r="8" spans="1:18" s="2" customFormat="1" ht="11" customHeight="1">
      <c r="A8" s="5"/>
      <c r="B8" s="5"/>
      <c r="C8" s="11"/>
      <c r="D8" s="5"/>
      <c r="E8" s="5"/>
      <c r="F8" s="5"/>
      <c r="G8" s="5"/>
      <c r="H8" s="5"/>
      <c r="I8" s="5"/>
      <c r="J8" s="5"/>
      <c r="K8" s="5"/>
      <c r="L8" s="5"/>
      <c r="M8" s="5"/>
      <c r="N8" s="5"/>
      <c r="O8" s="5"/>
      <c r="P8" s="5"/>
      <c r="Q8" s="5"/>
      <c r="R8" s="33"/>
    </row>
    <row r="9" spans="1:18" s="3" customFormat="1" ht="12.5" customHeight="1">
      <c r="A9" s="35"/>
      <c r="B9" s="35"/>
      <c r="C9" s="383"/>
      <c r="D9" s="383"/>
      <c r="E9" s="383"/>
      <c r="F9" s="383"/>
      <c r="G9" s="36"/>
      <c r="H9" s="36"/>
      <c r="I9" s="36"/>
      <c r="J9" s="36"/>
      <c r="K9" s="36"/>
      <c r="L9" s="36"/>
      <c r="M9" s="36"/>
      <c r="N9" s="36"/>
      <c r="O9" s="36"/>
      <c r="P9" s="36"/>
      <c r="Q9" s="36"/>
      <c r="R9" s="37"/>
    </row>
    <row r="10" spans="1:18" s="3" customFormat="1" ht="14" customHeight="1">
      <c r="A10" s="14"/>
      <c r="B10" s="38"/>
      <c r="C10" s="383"/>
      <c r="D10" s="383"/>
      <c r="E10" s="383"/>
      <c r="F10" s="383"/>
      <c r="G10" s="38"/>
      <c r="H10" s="38"/>
      <c r="I10" s="38"/>
      <c r="J10" s="38"/>
      <c r="K10" s="38"/>
      <c r="L10" s="38"/>
      <c r="M10" s="38"/>
      <c r="N10" s="38"/>
      <c r="O10" s="38"/>
      <c r="P10" s="38"/>
      <c r="Q10" s="38"/>
      <c r="R10" s="39"/>
    </row>
    <row r="13" spans="1:18" ht="19.5" customHeight="1">
      <c r="D13" s="97" t="s">
        <v>239</v>
      </c>
      <c r="E13" s="21"/>
      <c r="F13" s="98" t="s">
        <v>240</v>
      </c>
      <c r="G13" s="488" t="s">
        <v>1713</v>
      </c>
      <c r="H13" s="489"/>
      <c r="I13" s="488" t="s">
        <v>1714</v>
      </c>
      <c r="J13" s="489"/>
    </row>
    <row r="14" spans="1:18" ht="9" customHeight="1">
      <c r="D14" s="101"/>
      <c r="E14" s="21"/>
      <c r="F14" s="102"/>
      <c r="G14" s="102"/>
      <c r="H14" s="102"/>
      <c r="I14" s="19"/>
      <c r="J14" s="19"/>
    </row>
    <row r="15" spans="1:18" ht="135" customHeight="1">
      <c r="D15" s="485" t="s">
        <v>66</v>
      </c>
      <c r="E15" s="103"/>
      <c r="F15" s="135" t="s">
        <v>241</v>
      </c>
      <c r="G15" s="490" t="s">
        <v>252</v>
      </c>
      <c r="H15" s="490"/>
      <c r="I15" s="490" t="s">
        <v>253</v>
      </c>
      <c r="J15" s="494"/>
      <c r="K15" s="270"/>
    </row>
    <row r="16" spans="1:18" ht="156.5" customHeight="1">
      <c r="D16" s="486"/>
      <c r="E16" s="69"/>
      <c r="F16" s="111" t="s">
        <v>68</v>
      </c>
      <c r="G16" s="491" t="s">
        <v>254</v>
      </c>
      <c r="H16" s="492"/>
      <c r="I16" s="495"/>
      <c r="J16" s="495"/>
    </row>
    <row r="17" spans="4:10" ht="88.5" customHeight="1">
      <c r="D17" s="486"/>
      <c r="E17" s="69"/>
      <c r="F17" s="111" t="s">
        <v>69</v>
      </c>
      <c r="G17" s="491" t="s">
        <v>255</v>
      </c>
      <c r="H17" s="492"/>
      <c r="I17" s="495"/>
      <c r="J17" s="495"/>
    </row>
    <row r="18" spans="4:10" ht="54" customHeight="1">
      <c r="D18" s="486"/>
      <c r="E18" s="69"/>
      <c r="F18" s="111" t="s">
        <v>70</v>
      </c>
      <c r="G18" s="492" t="s">
        <v>256</v>
      </c>
      <c r="H18" s="492"/>
      <c r="I18" s="492"/>
      <c r="J18" s="492"/>
    </row>
    <row r="19" spans="4:10" ht="86" customHeight="1">
      <c r="D19" s="487"/>
      <c r="E19" s="69"/>
      <c r="F19" s="111" t="s">
        <v>71</v>
      </c>
      <c r="G19" s="493" t="s">
        <v>257</v>
      </c>
      <c r="H19" s="493"/>
      <c r="I19" s="493"/>
      <c r="J19" s="493"/>
    </row>
    <row r="20" spans="4:10" ht="71.5" customHeight="1">
      <c r="D20" s="499" t="s">
        <v>72</v>
      </c>
      <c r="E20" s="100"/>
      <c r="F20" s="136" t="s">
        <v>243</v>
      </c>
      <c r="G20" s="502" t="s">
        <v>258</v>
      </c>
      <c r="H20" s="502"/>
      <c r="I20" s="497"/>
      <c r="J20" s="497"/>
    </row>
    <row r="21" spans="4:10" ht="35" customHeight="1">
      <c r="D21" s="500"/>
      <c r="E21" s="99"/>
      <c r="F21" s="111" t="s">
        <v>73</v>
      </c>
      <c r="G21" s="492"/>
      <c r="H21" s="492"/>
      <c r="I21" s="492" t="s">
        <v>222</v>
      </c>
      <c r="J21" s="495"/>
    </row>
    <row r="22" spans="4:10" ht="60" customHeight="1">
      <c r="D22" s="500"/>
      <c r="E22" s="99"/>
      <c r="F22" s="111" t="s">
        <v>244</v>
      </c>
      <c r="G22" s="492" t="s">
        <v>259</v>
      </c>
      <c r="H22" s="503"/>
      <c r="I22" s="491"/>
      <c r="J22" s="503"/>
    </row>
    <row r="23" spans="4:10" ht="42" customHeight="1">
      <c r="D23" s="500"/>
      <c r="E23" s="99"/>
      <c r="F23" s="111" t="s">
        <v>74</v>
      </c>
      <c r="G23" s="492" t="s">
        <v>260</v>
      </c>
      <c r="H23" s="492"/>
      <c r="I23" s="495"/>
      <c r="J23" s="495"/>
    </row>
    <row r="24" spans="4:10" ht="52.5" customHeight="1">
      <c r="D24" s="500"/>
      <c r="E24" s="99"/>
      <c r="F24" s="111" t="s">
        <v>76</v>
      </c>
      <c r="G24" s="492" t="s">
        <v>261</v>
      </c>
      <c r="H24" s="492"/>
      <c r="I24" s="492" t="s">
        <v>262</v>
      </c>
      <c r="J24" s="496"/>
    </row>
    <row r="25" spans="4:10" ht="46.5" customHeight="1">
      <c r="D25" s="500"/>
      <c r="E25" s="99"/>
      <c r="F25" s="111" t="s">
        <v>77</v>
      </c>
      <c r="G25" s="492" t="s">
        <v>263</v>
      </c>
      <c r="H25" s="492"/>
      <c r="I25" s="498"/>
      <c r="J25" s="498"/>
    </row>
    <row r="26" spans="4:10" ht="114.5" customHeight="1">
      <c r="D26" s="501"/>
      <c r="E26" s="57"/>
      <c r="F26" s="137" t="s">
        <v>78</v>
      </c>
      <c r="G26" s="492" t="s">
        <v>264</v>
      </c>
      <c r="H26" s="492"/>
      <c r="I26" s="492" t="s">
        <v>265</v>
      </c>
      <c r="J26" s="495"/>
    </row>
    <row r="27" spans="4:10" ht="176.5" customHeight="1">
      <c r="D27" s="142" t="s">
        <v>245</v>
      </c>
      <c r="E27" s="143"/>
      <c r="F27" s="144" t="s">
        <v>84</v>
      </c>
      <c r="G27" s="505" t="s">
        <v>266</v>
      </c>
      <c r="H27" s="506"/>
      <c r="I27" s="507"/>
      <c r="J27" s="507"/>
    </row>
    <row r="28" spans="4:10" ht="79" customHeight="1">
      <c r="F28" s="138" t="s">
        <v>85</v>
      </c>
      <c r="G28" s="495" t="s">
        <v>267</v>
      </c>
      <c r="H28" s="495"/>
      <c r="I28" s="495"/>
      <c r="J28" s="495"/>
    </row>
    <row r="29" spans="4:10" ht="130.5" customHeight="1">
      <c r="F29" s="138" t="s">
        <v>86</v>
      </c>
      <c r="G29" s="495" t="s">
        <v>268</v>
      </c>
      <c r="H29" s="495"/>
      <c r="I29" s="495"/>
      <c r="J29" s="495"/>
    </row>
    <row r="30" spans="4:10" ht="66" customHeight="1">
      <c r="F30" s="138" t="s">
        <v>87</v>
      </c>
      <c r="G30" s="495" t="s">
        <v>269</v>
      </c>
      <c r="H30" s="495"/>
      <c r="I30" s="495"/>
      <c r="J30" s="495"/>
    </row>
    <row r="31" spans="4:10" ht="78.5" customHeight="1">
      <c r="D31" s="145" t="s">
        <v>246</v>
      </c>
      <c r="E31" s="148"/>
      <c r="F31" s="146" t="s">
        <v>80</v>
      </c>
      <c r="G31" s="508" t="s">
        <v>270</v>
      </c>
      <c r="H31" s="508"/>
      <c r="I31" s="508"/>
      <c r="J31" s="508"/>
    </row>
    <row r="32" spans="4:10" ht="20.5" customHeight="1">
      <c r="D32" s="21"/>
      <c r="E32" s="21"/>
      <c r="F32" s="138" t="s">
        <v>82</v>
      </c>
      <c r="G32" s="495"/>
      <c r="H32" s="495"/>
      <c r="I32" s="495"/>
      <c r="J32" s="495"/>
    </row>
    <row r="33" spans="4:12" ht="175.5" customHeight="1">
      <c r="D33" s="21"/>
      <c r="E33" s="21"/>
      <c r="F33" s="111" t="s">
        <v>81</v>
      </c>
      <c r="G33" s="491" t="s">
        <v>626</v>
      </c>
      <c r="H33" s="495"/>
      <c r="I33" s="495"/>
      <c r="J33" s="495"/>
    </row>
    <row r="34" spans="4:12" ht="103" customHeight="1">
      <c r="D34" s="150" t="s">
        <v>247</v>
      </c>
      <c r="E34" s="149"/>
      <c r="F34" s="151" t="s">
        <v>248</v>
      </c>
      <c r="G34" s="510" t="s">
        <v>627</v>
      </c>
      <c r="H34" s="510"/>
      <c r="I34" s="510"/>
      <c r="J34" s="510"/>
    </row>
    <row r="35" spans="4:12" ht="111.5" customHeight="1">
      <c r="D35" s="21"/>
      <c r="E35" s="21"/>
      <c r="F35" s="111" t="s">
        <v>96</v>
      </c>
      <c r="G35" s="495" t="s">
        <v>950</v>
      </c>
      <c r="H35" s="495"/>
      <c r="I35" s="495"/>
      <c r="J35" s="495"/>
    </row>
    <row r="36" spans="4:12" ht="35" customHeight="1">
      <c r="D36" s="21"/>
      <c r="E36" s="21"/>
      <c r="F36" s="111" t="s">
        <v>98</v>
      </c>
      <c r="G36" s="495"/>
      <c r="H36" s="495"/>
      <c r="I36" s="495"/>
      <c r="J36" s="495"/>
    </row>
    <row r="37" spans="4:12" ht="49" customHeight="1">
      <c r="D37" s="21"/>
      <c r="E37" s="21"/>
      <c r="F37" s="111" t="s">
        <v>99</v>
      </c>
      <c r="G37" s="492" t="s">
        <v>271</v>
      </c>
      <c r="H37" s="495"/>
      <c r="I37" s="495"/>
      <c r="J37" s="495"/>
    </row>
    <row r="38" spans="4:12" ht="51.5" customHeight="1">
      <c r="D38" s="105" t="s">
        <v>249</v>
      </c>
      <c r="E38" s="104"/>
      <c r="F38" s="147" t="s">
        <v>89</v>
      </c>
      <c r="G38" s="509" t="s">
        <v>272</v>
      </c>
      <c r="H38" s="509"/>
      <c r="I38" s="509"/>
      <c r="J38" s="509"/>
    </row>
    <row r="39" spans="4:12" ht="126.5" customHeight="1">
      <c r="F39" s="111" t="s">
        <v>90</v>
      </c>
      <c r="G39" s="492" t="s">
        <v>938</v>
      </c>
      <c r="H39" s="495"/>
      <c r="I39" s="495" t="s">
        <v>273</v>
      </c>
      <c r="J39" s="495"/>
    </row>
    <row r="40" spans="4:12" ht="40" customHeight="1">
      <c r="F40" s="111" t="s">
        <v>91</v>
      </c>
      <c r="G40" s="492" t="s">
        <v>274</v>
      </c>
      <c r="H40" s="495"/>
      <c r="I40" s="495"/>
      <c r="J40" s="495"/>
    </row>
    <row r="41" spans="4:12" ht="143" customHeight="1">
      <c r="F41" s="111" t="s">
        <v>92</v>
      </c>
      <c r="G41" s="492" t="s">
        <v>275</v>
      </c>
      <c r="H41" s="495"/>
      <c r="I41" s="495"/>
      <c r="J41" s="495"/>
      <c r="L41" s="203"/>
    </row>
    <row r="42" spans="4:12">
      <c r="F42" s="111" t="s">
        <v>93</v>
      </c>
      <c r="G42" s="495" t="s">
        <v>276</v>
      </c>
      <c r="H42" s="495"/>
      <c r="I42" s="495"/>
      <c r="J42" s="495"/>
    </row>
    <row r="43" spans="4:12" ht="28">
      <c r="F43" s="111" t="s">
        <v>250</v>
      </c>
      <c r="G43" s="491"/>
      <c r="H43" s="495"/>
      <c r="I43" s="495"/>
      <c r="J43" s="495"/>
    </row>
    <row r="44" spans="4:12" ht="76.5" customHeight="1">
      <c r="D44" s="154" t="s">
        <v>251</v>
      </c>
      <c r="E44" s="152"/>
      <c r="F44" s="153" t="s">
        <v>101</v>
      </c>
      <c r="G44" s="504" t="s">
        <v>277</v>
      </c>
      <c r="H44" s="504"/>
      <c r="I44" s="504"/>
      <c r="J44" s="504"/>
    </row>
    <row r="45" spans="4:12">
      <c r="D45" s="21"/>
      <c r="E45" s="21"/>
      <c r="F45" s="111" t="s">
        <v>12</v>
      </c>
      <c r="G45" s="495"/>
      <c r="H45" s="495"/>
      <c r="I45" s="495"/>
      <c r="J45" s="495"/>
    </row>
    <row r="46" spans="4:12">
      <c r="D46" s="21"/>
      <c r="E46" s="21"/>
      <c r="F46" s="111" t="s">
        <v>104</v>
      </c>
      <c r="G46" s="495"/>
      <c r="H46" s="495"/>
      <c r="I46" s="495"/>
      <c r="J46" s="495"/>
    </row>
    <row r="47" spans="4:12" ht="130" customHeight="1">
      <c r="D47" s="21"/>
      <c r="E47" s="21"/>
      <c r="F47" s="111" t="s">
        <v>103</v>
      </c>
      <c r="G47" s="495" t="s">
        <v>628</v>
      </c>
      <c r="H47" s="495"/>
      <c r="I47" s="495"/>
      <c r="J47" s="495"/>
    </row>
  </sheetData>
  <mergeCells count="71">
    <mergeCell ref="I47:J47"/>
    <mergeCell ref="G32:H32"/>
    <mergeCell ref="I32:J32"/>
    <mergeCell ref="G33:H33"/>
    <mergeCell ref="I33:J33"/>
    <mergeCell ref="G34:H34"/>
    <mergeCell ref="I34:J34"/>
    <mergeCell ref="G36:H36"/>
    <mergeCell ref="G37:H37"/>
    <mergeCell ref="I36:J36"/>
    <mergeCell ref="I37:J37"/>
    <mergeCell ref="G44:H44"/>
    <mergeCell ref="G45:H45"/>
    <mergeCell ref="G46:H46"/>
    <mergeCell ref="G47:H47"/>
    <mergeCell ref="G43:H43"/>
    <mergeCell ref="I29:J29"/>
    <mergeCell ref="I43:J43"/>
    <mergeCell ref="I41:J41"/>
    <mergeCell ref="G39:H39"/>
    <mergeCell ref="I39:J39"/>
    <mergeCell ref="G40:H40"/>
    <mergeCell ref="I40:J40"/>
    <mergeCell ref="G42:H42"/>
    <mergeCell ref="I42:J42"/>
    <mergeCell ref="G41:H41"/>
    <mergeCell ref="I44:J44"/>
    <mergeCell ref="I45:J45"/>
    <mergeCell ref="I46:J46"/>
    <mergeCell ref="G27:H27"/>
    <mergeCell ref="I27:J27"/>
    <mergeCell ref="G28:H28"/>
    <mergeCell ref="I28:J28"/>
    <mergeCell ref="G30:H30"/>
    <mergeCell ref="I30:J30"/>
    <mergeCell ref="G31:H31"/>
    <mergeCell ref="I31:J31"/>
    <mergeCell ref="G35:H35"/>
    <mergeCell ref="I35:J35"/>
    <mergeCell ref="G38:H38"/>
    <mergeCell ref="I38:J38"/>
    <mergeCell ref="G29:H29"/>
    <mergeCell ref="I25:J25"/>
    <mergeCell ref="I26:J26"/>
    <mergeCell ref="D20:D26"/>
    <mergeCell ref="G24:H24"/>
    <mergeCell ref="G25:H25"/>
    <mergeCell ref="G26:H26"/>
    <mergeCell ref="G20:H20"/>
    <mergeCell ref="G21:H21"/>
    <mergeCell ref="G23:H23"/>
    <mergeCell ref="G22:H22"/>
    <mergeCell ref="I22:J22"/>
    <mergeCell ref="I19:J19"/>
    <mergeCell ref="I24:J24"/>
    <mergeCell ref="I20:J20"/>
    <mergeCell ref="I21:J21"/>
    <mergeCell ref="I23:J23"/>
    <mergeCell ref="I13:J13"/>
    <mergeCell ref="I15:J15"/>
    <mergeCell ref="I16:J16"/>
    <mergeCell ref="I17:J17"/>
    <mergeCell ref="I18:J18"/>
    <mergeCell ref="D15:D19"/>
    <mergeCell ref="C9:F10"/>
    <mergeCell ref="G13:H13"/>
    <mergeCell ref="G15:H15"/>
    <mergeCell ref="G16:H16"/>
    <mergeCell ref="G17:H17"/>
    <mergeCell ref="G18:H18"/>
    <mergeCell ref="G19:H19"/>
  </mergeCells>
  <hyperlinks>
    <hyperlink ref="F3" location="Introduction!A1" display="Introduction" xr:uid="{82634210-474C-486A-BE26-BC8C257971A1}"/>
    <hyperlink ref="G3" location="Strategies!A1" display="Strategies" xr:uid="{B34609CC-EDD4-4707-9863-4F45333BA67D}"/>
    <hyperlink ref="H3" location="Demograhics!A1" display="Demographics" xr:uid="{A5633E77-11F0-4159-9668-B4F1E8A467A2}"/>
    <hyperlink ref="I3" location="'Indicator Assessment 2024'!A1" display="Indicator Assesment" xr:uid="{3F0F354A-AAA1-4343-9C94-CB58EA809C8B}"/>
    <hyperlink ref="J3" location="'Impacted Groups 2024'!A1" display="Impacted Groups" xr:uid="{6C99B2B0-D727-464A-8A7E-C0F2FC740206}"/>
    <hyperlink ref="F4" location="'Needs Assessment 2024'!A1" display="Needs Assessment" xr:uid="{B0394634-4631-4A70-B7BE-912C44927638}"/>
    <hyperlink ref="G4" location="'Selection Criteria'!A1" display="Selection Criteria" xr:uid="{33408FE1-33BA-4226-A54B-F2A65B41B3E9}"/>
    <hyperlink ref="H4" location="'Initiative Assessment'!A1" display="Initiative Assessment" xr:uid="{A55C21E6-588A-4322-B025-137D80F5DE0B}"/>
    <hyperlink ref="I4" location="'Summary Across Initiatives'!A1" display="Summary Across Initiatives" xr:uid="{E0E81B4D-7446-4F1E-885B-38B35C8E4F53}"/>
    <hyperlink ref="J4" location="References!A1" display="References" xr:uid="{78F4C506-A9BF-4E59-BB1E-D874F060C565}"/>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8B1E-98FE-4050-AFC1-CC3F9E0B83D1}">
  <sheetPr>
    <tabColor rgb="FF923038"/>
  </sheetPr>
  <dimension ref="A1:Q190"/>
  <sheetViews>
    <sheetView zoomScale="90" zoomScaleNormal="90" workbookViewId="0">
      <selection activeCell="H173" sqref="H173"/>
    </sheetView>
  </sheetViews>
  <sheetFormatPr defaultRowHeight="14.5"/>
  <cols>
    <col min="1" max="1" width="5.26953125" style="1" customWidth="1"/>
    <col min="2" max="2" width="4.08984375" style="1" customWidth="1"/>
    <col min="3" max="3" width="17.08984375" style="1" customWidth="1"/>
    <col min="4" max="4" width="37.36328125" style="1" customWidth="1"/>
    <col min="5" max="5" width="2.36328125" style="1" customWidth="1"/>
    <col min="6" max="10" width="28.6328125" style="1" customWidth="1"/>
    <col min="11" max="11" width="28" style="1" customWidth="1"/>
    <col min="12" max="12" width="25.90625" style="1" customWidth="1"/>
    <col min="13" max="13" width="27.81640625" style="1" customWidth="1"/>
    <col min="14" max="14" width="25.90625" style="1" customWidth="1"/>
    <col min="15" max="15" width="2.26953125" style="1" customWidth="1"/>
    <col min="16" max="16" width="25.90625" style="1" customWidth="1"/>
    <col min="17" max="17" width="2.26953125" style="1" customWidth="1"/>
    <col min="18" max="18" width="25.90625" style="1" customWidth="1"/>
    <col min="19" max="20" width="55.08984375" style="1" customWidth="1"/>
    <col min="21" max="16384" width="8.7265625" style="1"/>
  </cols>
  <sheetData>
    <row r="1" spans="1:17" s="2" customFormat="1" ht="14">
      <c r="A1" s="5"/>
      <c r="B1" s="5"/>
      <c r="C1" s="5"/>
      <c r="D1" s="5"/>
      <c r="E1" s="5"/>
      <c r="F1" s="5"/>
      <c r="G1" s="5"/>
      <c r="H1" s="5"/>
      <c r="I1" s="5"/>
      <c r="J1" s="5"/>
      <c r="K1" s="5"/>
      <c r="L1" s="5"/>
      <c r="M1" s="5"/>
      <c r="N1" s="5"/>
      <c r="O1" s="5"/>
      <c r="P1" s="5"/>
      <c r="Q1" s="33"/>
    </row>
    <row r="2" spans="1:17" s="2" customFormat="1" ht="14">
      <c r="A2" s="5"/>
      <c r="B2" s="5"/>
      <c r="C2" s="5"/>
      <c r="D2" s="5"/>
      <c r="E2" s="5"/>
      <c r="F2" s="5"/>
      <c r="G2" s="5"/>
      <c r="H2" s="5"/>
      <c r="I2" s="5"/>
      <c r="J2" s="5"/>
      <c r="K2" s="5"/>
      <c r="L2" s="5"/>
      <c r="M2" s="5"/>
      <c r="N2" s="5"/>
      <c r="O2" s="5"/>
      <c r="P2" s="5"/>
      <c r="Q2" s="33"/>
    </row>
    <row r="3" spans="1:17" s="2" customFormat="1" ht="14">
      <c r="A3" s="7"/>
      <c r="B3" s="7"/>
      <c r="C3" s="7"/>
      <c r="D3" s="7"/>
      <c r="E3" s="7"/>
      <c r="F3" s="12" t="s">
        <v>27</v>
      </c>
      <c r="G3" s="12" t="s">
        <v>28</v>
      </c>
      <c r="H3" s="12" t="s">
        <v>29</v>
      </c>
      <c r="I3" s="12" t="s">
        <v>30</v>
      </c>
      <c r="J3" s="12" t="s">
        <v>31</v>
      </c>
      <c r="K3" s="7"/>
      <c r="L3" s="7"/>
      <c r="M3" s="7"/>
      <c r="N3" s="7"/>
      <c r="O3" s="7"/>
      <c r="P3" s="7"/>
      <c r="Q3" s="34"/>
    </row>
    <row r="4" spans="1:17" s="2" customFormat="1" ht="14">
      <c r="A4" s="7"/>
      <c r="B4" s="7"/>
      <c r="C4" s="7"/>
      <c r="D4" s="7"/>
      <c r="E4" s="7"/>
      <c r="F4" s="12" t="s">
        <v>159</v>
      </c>
      <c r="G4" s="12" t="s">
        <v>54</v>
      </c>
      <c r="H4" s="8" t="s">
        <v>34</v>
      </c>
      <c r="I4" s="12" t="s">
        <v>53</v>
      </c>
      <c r="J4" s="12" t="s">
        <v>32</v>
      </c>
      <c r="K4" s="7"/>
      <c r="L4" s="7"/>
      <c r="M4" s="7"/>
      <c r="N4" s="7"/>
      <c r="O4" s="7"/>
      <c r="P4" s="7"/>
      <c r="Q4" s="34"/>
    </row>
    <row r="5" spans="1:17" s="2" customFormat="1" ht="14">
      <c r="A5" s="10"/>
      <c r="B5" s="10"/>
      <c r="C5" s="10"/>
      <c r="D5" s="10"/>
      <c r="E5" s="10"/>
      <c r="F5" s="23"/>
      <c r="G5" s="23"/>
      <c r="H5" s="23"/>
      <c r="I5" s="23"/>
      <c r="J5" s="23"/>
      <c r="K5" s="7"/>
      <c r="L5" s="7"/>
      <c r="M5" s="7"/>
      <c r="N5" s="7"/>
      <c r="O5" s="7"/>
      <c r="P5" s="7"/>
      <c r="Q5" s="34"/>
    </row>
    <row r="6" spans="1:17" s="2" customFormat="1" ht="5" customHeight="1">
      <c r="A6" s="7"/>
      <c r="B6" s="7"/>
      <c r="C6" s="7"/>
      <c r="D6" s="7"/>
      <c r="E6" s="7"/>
      <c r="F6" s="7"/>
      <c r="G6" s="7"/>
      <c r="H6" s="7"/>
      <c r="I6" s="7"/>
      <c r="J6" s="7"/>
      <c r="K6" s="7"/>
      <c r="L6" s="7"/>
      <c r="M6" s="7"/>
      <c r="N6" s="7"/>
      <c r="O6" s="7"/>
      <c r="P6" s="7"/>
      <c r="Q6" s="34"/>
    </row>
    <row r="7" spans="1:17" s="2" customFormat="1" ht="37">
      <c r="A7" s="5"/>
      <c r="B7" s="5"/>
      <c r="C7" s="63" t="s">
        <v>58</v>
      </c>
      <c r="D7" s="5"/>
      <c r="E7" s="5"/>
      <c r="F7" s="5"/>
      <c r="G7" s="5"/>
      <c r="H7" s="5"/>
      <c r="I7" s="5"/>
      <c r="J7" s="5"/>
      <c r="K7" s="5"/>
      <c r="L7" s="5"/>
      <c r="M7" s="5"/>
      <c r="N7" s="5"/>
      <c r="O7" s="5"/>
      <c r="P7" s="5"/>
      <c r="Q7" s="33"/>
    </row>
    <row r="8" spans="1:17" s="2" customFormat="1" ht="26">
      <c r="A8" s="5"/>
      <c r="B8" s="5"/>
      <c r="C8" s="62" t="s">
        <v>59</v>
      </c>
      <c r="D8" s="5"/>
      <c r="E8" s="5"/>
      <c r="F8" s="5"/>
      <c r="G8" s="5"/>
      <c r="H8" s="5"/>
      <c r="I8" s="5"/>
      <c r="J8" s="5"/>
      <c r="K8" s="5"/>
      <c r="L8" s="5"/>
      <c r="M8" s="5"/>
      <c r="N8" s="5"/>
      <c r="O8" s="5"/>
      <c r="P8" s="5"/>
      <c r="Q8" s="33"/>
    </row>
    <row r="9" spans="1:17" s="2" customFormat="1" ht="7" customHeight="1">
      <c r="A9" s="5"/>
      <c r="B9" s="5"/>
      <c r="C9" s="11"/>
      <c r="D9" s="5"/>
      <c r="E9" s="5"/>
      <c r="F9" s="5"/>
      <c r="G9" s="5"/>
      <c r="H9" s="5"/>
      <c r="I9" s="5"/>
      <c r="J9" s="5"/>
      <c r="K9" s="5"/>
      <c r="L9" s="5"/>
      <c r="M9" s="5"/>
      <c r="N9" s="5"/>
      <c r="O9" s="5"/>
      <c r="P9" s="5"/>
      <c r="Q9" s="33"/>
    </row>
    <row r="10" spans="1:17" s="3" customFormat="1" ht="12.5" customHeight="1">
      <c r="A10" s="35"/>
      <c r="B10" s="35"/>
      <c r="C10" s="383"/>
      <c r="D10" s="383"/>
      <c r="E10" s="383"/>
      <c r="F10" s="383"/>
      <c r="G10" s="36"/>
      <c r="H10" s="36"/>
      <c r="I10" s="36"/>
      <c r="J10" s="36"/>
      <c r="K10" s="36"/>
      <c r="L10" s="36"/>
      <c r="M10" s="36"/>
      <c r="N10" s="36"/>
      <c r="O10" s="36"/>
      <c r="P10" s="36"/>
      <c r="Q10" s="37"/>
    </row>
    <row r="11" spans="1:17" s="3" customFormat="1" ht="8" customHeight="1">
      <c r="A11" s="14"/>
      <c r="B11" s="38"/>
      <c r="C11" s="383"/>
      <c r="D11" s="383"/>
      <c r="E11" s="383"/>
      <c r="F11" s="383"/>
      <c r="G11" s="38"/>
      <c r="H11" s="38"/>
      <c r="I11" s="38"/>
      <c r="J11" s="38"/>
      <c r="K11" s="38"/>
      <c r="L11" s="38"/>
      <c r="M11" s="38"/>
      <c r="N11" s="38"/>
      <c r="O11" s="38"/>
      <c r="P11" s="38"/>
      <c r="Q11" s="39"/>
    </row>
    <row r="12" spans="1:17">
      <c r="B12" s="139" t="s">
        <v>60</v>
      </c>
    </row>
    <row r="13" spans="1:17">
      <c r="B13" s="139"/>
    </row>
    <row r="15" spans="1:17" ht="25" customHeight="1">
      <c r="C15" s="106"/>
      <c r="D15" s="110" t="s">
        <v>64</v>
      </c>
      <c r="E15" s="16"/>
      <c r="F15" s="16"/>
      <c r="G15" s="16"/>
      <c r="H15" s="16"/>
      <c r="I15" s="16"/>
      <c r="J15" s="16"/>
      <c r="K15" s="16"/>
      <c r="L15" s="16"/>
      <c r="M15" s="16"/>
      <c r="N15" s="16"/>
      <c r="O15" s="16"/>
    </row>
    <row r="16" spans="1:17">
      <c r="C16" s="82"/>
      <c r="D16" s="82"/>
      <c r="E16" s="82"/>
      <c r="F16" s="82"/>
      <c r="G16" s="82"/>
      <c r="H16" s="82"/>
    </row>
    <row r="18" spans="2:14">
      <c r="B18" s="298" t="s">
        <v>3</v>
      </c>
      <c r="C18" s="551" t="s">
        <v>977</v>
      </c>
      <c r="D18" s="551"/>
      <c r="E18" s="21"/>
      <c r="F18" s="109" t="s">
        <v>1</v>
      </c>
      <c r="G18" s="21"/>
      <c r="H18" s="21"/>
      <c r="I18" s="21"/>
      <c r="J18" s="21"/>
      <c r="K18" s="21"/>
      <c r="L18" s="21"/>
      <c r="M18" s="21"/>
      <c r="N18" s="21"/>
    </row>
    <row r="19" spans="2:14">
      <c r="B19" s="113"/>
      <c r="C19" s="551"/>
      <c r="D19" s="551"/>
      <c r="E19" s="21"/>
      <c r="F19" s="109" t="s">
        <v>1</v>
      </c>
      <c r="G19" s="21"/>
      <c r="H19" s="21"/>
      <c r="I19" s="21"/>
      <c r="J19" s="21"/>
      <c r="K19" s="21"/>
      <c r="L19" s="21"/>
      <c r="M19" s="21"/>
      <c r="N19" s="21"/>
    </row>
    <row r="20" spans="2:14">
      <c r="B20" s="113"/>
      <c r="C20" s="140"/>
      <c r="D20" s="140"/>
      <c r="E20" s="21"/>
      <c r="F20" s="109" t="s">
        <v>1</v>
      </c>
      <c r="G20" s="21"/>
      <c r="H20" s="549" t="s">
        <v>139</v>
      </c>
      <c r="I20" s="552"/>
      <c r="J20" s="552"/>
      <c r="K20" s="553"/>
      <c r="L20" s="21"/>
      <c r="M20" s="21"/>
      <c r="N20" s="21"/>
    </row>
    <row r="21" spans="2:14">
      <c r="B21" s="113"/>
      <c r="C21" s="21"/>
      <c r="D21" s="21"/>
      <c r="E21" s="21"/>
      <c r="F21" s="139" t="s">
        <v>65</v>
      </c>
      <c r="G21" s="21"/>
      <c r="H21" s="549"/>
      <c r="I21" s="552"/>
      <c r="J21" s="552"/>
      <c r="K21" s="553"/>
      <c r="L21" s="21"/>
      <c r="M21" s="21"/>
      <c r="N21" s="21"/>
    </row>
    <row r="22" spans="2:14">
      <c r="B22" s="113"/>
      <c r="C22" s="21"/>
      <c r="D22" s="21"/>
      <c r="E22" s="21"/>
      <c r="F22" s="21"/>
      <c r="G22" s="21"/>
      <c r="H22" s="549"/>
      <c r="I22" s="554"/>
      <c r="J22" s="554"/>
      <c r="K22" s="555"/>
      <c r="L22" s="21"/>
      <c r="M22" s="21"/>
      <c r="N22" s="21"/>
    </row>
    <row r="23" spans="2:14">
      <c r="B23" s="113"/>
      <c r="C23" s="21"/>
      <c r="D23" s="21"/>
      <c r="E23" s="21"/>
      <c r="F23" s="21"/>
      <c r="G23" s="21"/>
      <c r="H23" s="21"/>
      <c r="I23" s="21"/>
      <c r="J23" s="21"/>
      <c r="K23" s="21"/>
      <c r="L23" s="21"/>
      <c r="M23" s="21"/>
      <c r="N23" s="21"/>
    </row>
    <row r="24" spans="2:14" ht="14.5" customHeight="1">
      <c r="B24" s="112" t="s">
        <v>4</v>
      </c>
      <c r="C24" s="551" t="s">
        <v>987</v>
      </c>
      <c r="D24" s="551"/>
      <c r="E24" s="21"/>
      <c r="F24" s="21"/>
      <c r="G24" s="21"/>
      <c r="H24" s="21"/>
      <c r="I24" s="21"/>
      <c r="J24" s="21"/>
      <c r="K24" s="21"/>
      <c r="L24" s="21"/>
      <c r="M24" s="21"/>
      <c r="N24" s="21"/>
    </row>
    <row r="25" spans="2:14">
      <c r="C25" s="551"/>
      <c r="D25" s="551"/>
      <c r="E25" s="21"/>
      <c r="F25" s="21"/>
      <c r="G25" s="21"/>
      <c r="H25" s="21"/>
      <c r="I25" s="21"/>
      <c r="J25" s="21"/>
      <c r="K25" s="21"/>
      <c r="L25" s="21"/>
      <c r="M25" s="21"/>
      <c r="N25" s="21"/>
    </row>
    <row r="26" spans="2:14">
      <c r="C26" s="551"/>
      <c r="D26" s="551"/>
      <c r="E26" s="200" t="s">
        <v>2</v>
      </c>
      <c r="F26" s="21"/>
      <c r="G26" s="550"/>
      <c r="H26" s="550"/>
      <c r="I26" s="21"/>
      <c r="J26" s="21"/>
      <c r="K26" s="21"/>
      <c r="L26" s="21"/>
      <c r="M26" s="21"/>
      <c r="N26" s="21"/>
    </row>
    <row r="27" spans="2:14">
      <c r="C27" s="551"/>
      <c r="D27" s="551"/>
      <c r="E27" s="21"/>
      <c r="F27" s="21"/>
      <c r="G27" s="117"/>
      <c r="H27" s="117"/>
      <c r="I27" s="21"/>
      <c r="J27" s="21"/>
      <c r="K27" s="21"/>
      <c r="L27" s="21"/>
      <c r="M27" s="21"/>
      <c r="N27" s="21"/>
    </row>
    <row r="28" spans="2:14">
      <c r="C28" s="108"/>
      <c r="D28" s="108"/>
      <c r="E28" s="21"/>
      <c r="F28" s="21"/>
      <c r="G28" s="117"/>
      <c r="H28" s="117"/>
      <c r="I28" s="21"/>
      <c r="J28" s="21"/>
      <c r="K28" s="21"/>
      <c r="L28" s="21"/>
      <c r="M28" s="21"/>
      <c r="N28" s="21"/>
    </row>
    <row r="29" spans="2:14">
      <c r="C29" s="545" t="s">
        <v>66</v>
      </c>
      <c r="D29" s="114" t="s">
        <v>67</v>
      </c>
      <c r="E29" s="116"/>
      <c r="F29" s="514" t="s">
        <v>105</v>
      </c>
      <c r="G29" s="514"/>
      <c r="H29" s="514"/>
      <c r="I29" s="515" t="s">
        <v>137</v>
      </c>
      <c r="J29" s="516"/>
      <c r="K29" s="516"/>
      <c r="L29" s="516"/>
      <c r="M29" s="516"/>
      <c r="N29" s="517"/>
    </row>
    <row r="30" spans="2:14">
      <c r="C30" s="545"/>
      <c r="D30" s="114" t="s">
        <v>68</v>
      </c>
      <c r="E30" s="116"/>
      <c r="F30" s="514" t="s">
        <v>106</v>
      </c>
      <c r="G30" s="514"/>
      <c r="H30" s="514"/>
      <c r="I30" s="515"/>
      <c r="J30" s="516"/>
      <c r="K30" s="516"/>
      <c r="L30" s="516"/>
      <c r="M30" s="516"/>
      <c r="N30" s="517"/>
    </row>
    <row r="31" spans="2:14">
      <c r="C31" s="545"/>
      <c r="D31" s="114" t="s">
        <v>69</v>
      </c>
      <c r="E31" s="116"/>
      <c r="F31" s="514" t="s">
        <v>107</v>
      </c>
      <c r="G31" s="514"/>
      <c r="H31" s="514"/>
      <c r="I31" s="515"/>
      <c r="J31" s="516"/>
      <c r="K31" s="516"/>
      <c r="L31" s="516"/>
      <c r="M31" s="516"/>
      <c r="N31" s="517"/>
    </row>
    <row r="32" spans="2:14">
      <c r="C32" s="545"/>
      <c r="D32" s="114" t="s">
        <v>70</v>
      </c>
      <c r="E32" s="116"/>
      <c r="F32" s="514" t="s">
        <v>108</v>
      </c>
      <c r="G32" s="514"/>
      <c r="H32" s="514"/>
      <c r="I32" s="515"/>
      <c r="J32" s="516"/>
      <c r="K32" s="516"/>
      <c r="L32" s="516"/>
      <c r="M32" s="516"/>
      <c r="N32" s="517"/>
    </row>
    <row r="33" spans="3:14">
      <c r="C33" s="545"/>
      <c r="D33" s="114" t="s">
        <v>71</v>
      </c>
      <c r="E33" s="116"/>
      <c r="F33" s="514" t="s">
        <v>109</v>
      </c>
      <c r="G33" s="514"/>
      <c r="H33" s="514"/>
      <c r="I33" s="515"/>
      <c r="J33" s="516"/>
      <c r="K33" s="516"/>
      <c r="L33" s="516"/>
      <c r="M33" s="516"/>
      <c r="N33" s="517"/>
    </row>
    <row r="34" spans="3:14" ht="14.5" customHeight="1">
      <c r="C34" s="546" t="s">
        <v>72</v>
      </c>
      <c r="D34" s="115" t="s">
        <v>242</v>
      </c>
      <c r="E34" s="116"/>
      <c r="F34" s="548" t="s">
        <v>110</v>
      </c>
      <c r="G34" s="548"/>
      <c r="H34" s="548"/>
      <c r="I34" s="515"/>
      <c r="J34" s="516"/>
      <c r="K34" s="516"/>
      <c r="L34" s="516"/>
      <c r="M34" s="516"/>
      <c r="N34" s="517"/>
    </row>
    <row r="35" spans="3:14">
      <c r="C35" s="547"/>
      <c r="D35" s="114" t="s">
        <v>73</v>
      </c>
      <c r="E35" s="116"/>
      <c r="F35" s="514" t="s">
        <v>111</v>
      </c>
      <c r="G35" s="514"/>
      <c r="H35" s="514"/>
      <c r="I35" s="515"/>
      <c r="J35" s="516"/>
      <c r="K35" s="516"/>
      <c r="L35" s="516"/>
      <c r="M35" s="516"/>
      <c r="N35" s="517"/>
    </row>
    <row r="36" spans="3:14">
      <c r="C36" s="547"/>
      <c r="D36" s="114" t="s">
        <v>74</v>
      </c>
      <c r="E36" s="116"/>
      <c r="F36" s="514" t="s">
        <v>112</v>
      </c>
      <c r="G36" s="514"/>
      <c r="H36" s="514"/>
      <c r="I36" s="515"/>
      <c r="J36" s="516"/>
      <c r="K36" s="516"/>
      <c r="L36" s="516"/>
      <c r="M36" s="516"/>
      <c r="N36" s="517"/>
    </row>
    <row r="37" spans="3:14">
      <c r="C37" s="547"/>
      <c r="D37" s="114" t="s">
        <v>76</v>
      </c>
      <c r="E37" s="116"/>
      <c r="F37" s="514" t="s">
        <v>113</v>
      </c>
      <c r="G37" s="514"/>
      <c r="H37" s="514"/>
      <c r="I37" s="515"/>
      <c r="J37" s="516"/>
      <c r="K37" s="516"/>
      <c r="L37" s="516"/>
      <c r="M37" s="516"/>
      <c r="N37" s="517"/>
    </row>
    <row r="38" spans="3:14">
      <c r="C38" s="547"/>
      <c r="D38" s="114" t="s">
        <v>77</v>
      </c>
      <c r="E38" s="116"/>
      <c r="F38" s="514" t="s">
        <v>114</v>
      </c>
      <c r="G38" s="514"/>
      <c r="H38" s="514"/>
      <c r="I38" s="515"/>
      <c r="J38" s="516"/>
      <c r="K38" s="516"/>
      <c r="L38" s="516"/>
      <c r="M38" s="516"/>
      <c r="N38" s="517"/>
    </row>
    <row r="39" spans="3:14">
      <c r="C39" s="547"/>
      <c r="D39" s="160" t="s">
        <v>78</v>
      </c>
      <c r="E39" s="161"/>
      <c r="F39" s="521" t="s">
        <v>115</v>
      </c>
      <c r="G39" s="521"/>
      <c r="H39" s="521"/>
      <c r="I39" s="524"/>
      <c r="J39" s="525"/>
      <c r="K39" s="525"/>
      <c r="L39" s="525"/>
      <c r="M39" s="525"/>
      <c r="N39" s="526"/>
    </row>
    <row r="40" spans="3:14">
      <c r="C40" s="518" t="s">
        <v>83</v>
      </c>
      <c r="D40" s="114" t="s">
        <v>84</v>
      </c>
      <c r="E40" s="159"/>
      <c r="F40" s="514" t="s">
        <v>116</v>
      </c>
      <c r="G40" s="514"/>
      <c r="H40" s="514"/>
      <c r="I40" s="511"/>
      <c r="J40" s="512"/>
      <c r="K40" s="512"/>
      <c r="L40" s="512"/>
      <c r="M40" s="512"/>
      <c r="N40" s="513"/>
    </row>
    <row r="41" spans="3:14">
      <c r="C41" s="519"/>
      <c r="D41" s="114" t="s">
        <v>85</v>
      </c>
      <c r="E41" s="116"/>
      <c r="F41" s="514" t="s">
        <v>117</v>
      </c>
      <c r="G41" s="514"/>
      <c r="H41" s="514"/>
      <c r="I41" s="515"/>
      <c r="J41" s="516"/>
      <c r="K41" s="516"/>
      <c r="L41" s="516"/>
      <c r="M41" s="516"/>
      <c r="N41" s="517"/>
    </row>
    <row r="42" spans="3:14" ht="14.5" customHeight="1">
      <c r="C42" s="519"/>
      <c r="D42" s="114" t="s">
        <v>86</v>
      </c>
      <c r="E42" s="116"/>
      <c r="F42" s="514" t="s">
        <v>118</v>
      </c>
      <c r="G42" s="514"/>
      <c r="H42" s="514"/>
      <c r="I42" s="515"/>
      <c r="J42" s="516"/>
      <c r="K42" s="516"/>
      <c r="L42" s="516"/>
      <c r="M42" s="516"/>
      <c r="N42" s="517"/>
    </row>
    <row r="43" spans="3:14" ht="14.5" customHeight="1">
      <c r="C43" s="519"/>
      <c r="D43" s="114" t="s">
        <v>87</v>
      </c>
      <c r="E43" s="161"/>
      <c r="F43" s="521" t="s">
        <v>119</v>
      </c>
      <c r="G43" s="521"/>
      <c r="H43" s="522"/>
      <c r="I43" s="515"/>
      <c r="J43" s="516"/>
      <c r="K43" s="516"/>
      <c r="L43" s="516"/>
      <c r="M43" s="516"/>
      <c r="N43" s="517"/>
    </row>
    <row r="44" spans="3:14">
      <c r="C44" s="518" t="s">
        <v>79</v>
      </c>
      <c r="D44" s="156" t="s">
        <v>80</v>
      </c>
      <c r="E44" s="159"/>
      <c r="F44" s="514" t="s">
        <v>120</v>
      </c>
      <c r="G44" s="514"/>
      <c r="H44" s="514"/>
      <c r="I44" s="515"/>
      <c r="J44" s="516"/>
      <c r="K44" s="516"/>
      <c r="L44" s="516"/>
      <c r="M44" s="516"/>
      <c r="N44" s="517"/>
    </row>
    <row r="45" spans="3:14">
      <c r="C45" s="519"/>
      <c r="D45" s="114" t="s">
        <v>82</v>
      </c>
      <c r="E45" s="116"/>
      <c r="F45" s="514" t="s">
        <v>121</v>
      </c>
      <c r="G45" s="514"/>
      <c r="H45" s="514"/>
      <c r="I45" s="515"/>
      <c r="J45" s="516"/>
      <c r="K45" s="516"/>
      <c r="L45" s="516"/>
      <c r="M45" s="516"/>
      <c r="N45" s="517"/>
    </row>
    <row r="46" spans="3:14">
      <c r="C46" s="520"/>
      <c r="D46" s="157" t="s">
        <v>81</v>
      </c>
      <c r="E46" s="161"/>
      <c r="F46" s="521" t="s">
        <v>122</v>
      </c>
      <c r="G46" s="521"/>
      <c r="H46" s="522"/>
      <c r="I46" s="515"/>
      <c r="J46" s="516"/>
      <c r="K46" s="516"/>
      <c r="L46" s="516"/>
      <c r="M46" s="516"/>
      <c r="N46" s="517"/>
    </row>
    <row r="47" spans="3:14">
      <c r="C47" s="518" t="s">
        <v>94</v>
      </c>
      <c r="D47" s="158" t="s">
        <v>97</v>
      </c>
      <c r="E47" s="159"/>
      <c r="F47" s="514" t="s">
        <v>123</v>
      </c>
      <c r="G47" s="514"/>
      <c r="H47" s="514"/>
      <c r="I47" s="515"/>
      <c r="J47" s="516"/>
      <c r="K47" s="516"/>
      <c r="L47" s="516"/>
      <c r="M47" s="516"/>
      <c r="N47" s="517"/>
    </row>
    <row r="48" spans="3:14">
      <c r="C48" s="519"/>
      <c r="D48" s="114" t="s">
        <v>96</v>
      </c>
      <c r="E48" s="116"/>
      <c r="F48" s="514" t="s">
        <v>124</v>
      </c>
      <c r="G48" s="514"/>
      <c r="H48" s="514"/>
      <c r="I48" s="515"/>
      <c r="J48" s="516"/>
      <c r="K48" s="516"/>
      <c r="L48" s="516"/>
      <c r="M48" s="516"/>
      <c r="N48" s="517"/>
    </row>
    <row r="49" spans="2:14">
      <c r="C49" s="519"/>
      <c r="D49" s="157" t="s">
        <v>98</v>
      </c>
      <c r="E49" s="116"/>
      <c r="F49" s="514" t="s">
        <v>125</v>
      </c>
      <c r="G49" s="514"/>
      <c r="H49" s="523"/>
      <c r="I49" s="515"/>
      <c r="J49" s="516"/>
      <c r="K49" s="516"/>
      <c r="L49" s="516"/>
      <c r="M49" s="516"/>
      <c r="N49" s="517"/>
    </row>
    <row r="50" spans="2:14">
      <c r="C50" s="520"/>
      <c r="D50" s="157" t="s">
        <v>99</v>
      </c>
      <c r="E50" s="161"/>
      <c r="F50" s="521" t="s">
        <v>126</v>
      </c>
      <c r="G50" s="521"/>
      <c r="H50" s="522"/>
      <c r="I50" s="515"/>
      <c r="J50" s="516"/>
      <c r="K50" s="516"/>
      <c r="L50" s="516"/>
      <c r="M50" s="516"/>
      <c r="N50" s="517"/>
    </row>
    <row r="51" spans="2:14">
      <c r="C51" s="518" t="s">
        <v>88</v>
      </c>
      <c r="D51" s="158" t="s">
        <v>89</v>
      </c>
      <c r="E51" s="116"/>
      <c r="F51" s="514" t="s">
        <v>127</v>
      </c>
      <c r="G51" s="514"/>
      <c r="H51" s="514"/>
      <c r="I51" s="515"/>
      <c r="J51" s="516"/>
      <c r="K51" s="516"/>
      <c r="L51" s="516"/>
      <c r="M51" s="516"/>
      <c r="N51" s="517"/>
    </row>
    <row r="52" spans="2:14">
      <c r="C52" s="519"/>
      <c r="D52" s="157" t="s">
        <v>90</v>
      </c>
      <c r="E52" s="116"/>
      <c r="F52" s="514" t="s">
        <v>128</v>
      </c>
      <c r="G52" s="514"/>
      <c r="H52" s="514"/>
      <c r="I52" s="515"/>
      <c r="J52" s="516"/>
      <c r="K52" s="516"/>
      <c r="L52" s="516"/>
      <c r="M52" s="516"/>
      <c r="N52" s="517"/>
    </row>
    <row r="53" spans="2:14">
      <c r="C53" s="519"/>
      <c r="D53" s="157" t="s">
        <v>91</v>
      </c>
      <c r="E53" s="116"/>
      <c r="F53" s="514" t="s">
        <v>129</v>
      </c>
      <c r="G53" s="514"/>
      <c r="H53" s="514"/>
      <c r="I53" s="515"/>
      <c r="J53" s="516"/>
      <c r="K53" s="516"/>
      <c r="L53" s="516"/>
      <c r="M53" s="516"/>
      <c r="N53" s="517"/>
    </row>
    <row r="54" spans="2:14">
      <c r="C54" s="519"/>
      <c r="D54" s="157" t="s">
        <v>92</v>
      </c>
      <c r="E54" s="116"/>
      <c r="F54" s="535" t="s">
        <v>130</v>
      </c>
      <c r="G54" s="514"/>
      <c r="H54" s="523"/>
      <c r="I54" s="515"/>
      <c r="J54" s="516"/>
      <c r="K54" s="516"/>
      <c r="L54" s="516"/>
      <c r="M54" s="516"/>
      <c r="N54" s="517"/>
    </row>
    <row r="55" spans="2:14">
      <c r="C55" s="519"/>
      <c r="D55" s="157" t="s">
        <v>93</v>
      </c>
      <c r="E55" s="116"/>
      <c r="F55" s="514" t="s">
        <v>131</v>
      </c>
      <c r="G55" s="514"/>
      <c r="H55" s="514"/>
      <c r="I55" s="515"/>
      <c r="J55" s="516"/>
      <c r="K55" s="516"/>
      <c r="L55" s="516"/>
      <c r="M55" s="516"/>
      <c r="N55" s="517"/>
    </row>
    <row r="56" spans="2:14">
      <c r="C56" s="520"/>
      <c r="D56" s="157" t="s">
        <v>95</v>
      </c>
      <c r="E56" s="161"/>
      <c r="F56" s="521" t="s">
        <v>132</v>
      </c>
      <c r="G56" s="521"/>
      <c r="H56" s="522"/>
      <c r="I56" s="515"/>
      <c r="J56" s="516"/>
      <c r="K56" s="516"/>
      <c r="L56" s="516"/>
      <c r="M56" s="516"/>
      <c r="N56" s="517"/>
    </row>
    <row r="57" spans="2:14">
      <c r="C57" s="518" t="s">
        <v>100</v>
      </c>
      <c r="D57" s="156" t="s">
        <v>101</v>
      </c>
      <c r="E57" s="159"/>
      <c r="F57" s="514" t="s">
        <v>133</v>
      </c>
      <c r="G57" s="514"/>
      <c r="H57" s="514"/>
      <c r="I57" s="515"/>
      <c r="J57" s="516"/>
      <c r="K57" s="516"/>
      <c r="L57" s="516"/>
      <c r="M57" s="516"/>
      <c r="N57" s="517"/>
    </row>
    <row r="58" spans="2:14">
      <c r="C58" s="519"/>
      <c r="D58" s="157" t="s">
        <v>102</v>
      </c>
      <c r="E58" s="116"/>
      <c r="F58" s="514" t="s">
        <v>134</v>
      </c>
      <c r="G58" s="514"/>
      <c r="H58" s="514"/>
      <c r="I58" s="515"/>
      <c r="J58" s="516"/>
      <c r="K58" s="516"/>
      <c r="L58" s="516"/>
      <c r="M58" s="516"/>
      <c r="N58" s="517"/>
    </row>
    <row r="59" spans="2:14">
      <c r="C59" s="519"/>
      <c r="D59" s="157" t="s">
        <v>104</v>
      </c>
      <c r="E59" s="116"/>
      <c r="F59" s="514" t="s">
        <v>135</v>
      </c>
      <c r="G59" s="514"/>
      <c r="H59" s="514"/>
      <c r="I59" s="515"/>
      <c r="J59" s="516"/>
      <c r="K59" s="516"/>
      <c r="L59" s="516"/>
      <c r="M59" s="516"/>
      <c r="N59" s="517"/>
    </row>
    <row r="60" spans="2:14">
      <c r="C60" s="519"/>
      <c r="D60" s="157" t="s">
        <v>103</v>
      </c>
      <c r="E60" s="116"/>
      <c r="F60" s="514" t="s">
        <v>136</v>
      </c>
      <c r="G60" s="514"/>
      <c r="H60" s="514"/>
      <c r="I60" s="515"/>
      <c r="J60" s="516"/>
      <c r="K60" s="516"/>
      <c r="L60" s="516"/>
      <c r="M60" s="516"/>
      <c r="N60" s="517"/>
    </row>
    <row r="61" spans="2:14">
      <c r="C61" s="155"/>
      <c r="D61" s="155"/>
      <c r="E61" s="21"/>
      <c r="F61" s="21"/>
      <c r="G61" s="21"/>
      <c r="H61" s="21"/>
      <c r="I61" s="86"/>
      <c r="J61" s="86"/>
      <c r="K61" s="86"/>
      <c r="L61" s="86"/>
      <c r="M61" s="86"/>
      <c r="N61" s="86"/>
    </row>
    <row r="62" spans="2:14">
      <c r="C62" s="108"/>
      <c r="D62" s="108"/>
      <c r="E62" s="21"/>
      <c r="F62" s="21"/>
      <c r="G62" s="21"/>
      <c r="H62" s="21"/>
      <c r="I62" s="21"/>
      <c r="J62" s="21"/>
      <c r="K62" s="21"/>
      <c r="L62" s="21"/>
      <c r="M62" s="21"/>
      <c r="N62" s="21"/>
    </row>
    <row r="63" spans="2:14" ht="14.5" customHeight="1">
      <c r="B63" s="112" t="s">
        <v>5</v>
      </c>
      <c r="C63" s="551" t="s">
        <v>988</v>
      </c>
      <c r="D63" s="551"/>
      <c r="E63" s="21"/>
      <c r="F63" s="21"/>
      <c r="G63" s="21"/>
      <c r="H63" s="21"/>
      <c r="I63" s="21"/>
      <c r="J63" s="21"/>
      <c r="K63" s="21"/>
      <c r="L63" s="21"/>
      <c r="M63" s="21"/>
      <c r="N63" s="21"/>
    </row>
    <row r="64" spans="2:14">
      <c r="C64" s="551"/>
      <c r="D64" s="551"/>
      <c r="E64" s="21"/>
      <c r="F64" s="21"/>
      <c r="G64" s="21"/>
      <c r="H64" s="21"/>
      <c r="I64" s="21"/>
      <c r="J64" s="21"/>
      <c r="K64" s="21"/>
      <c r="L64" s="21"/>
      <c r="M64" s="21"/>
      <c r="N64" s="21"/>
    </row>
    <row r="65" spans="3:14">
      <c r="C65" s="551"/>
      <c r="D65" s="551"/>
      <c r="E65" s="21"/>
      <c r="F65" s="527" t="s">
        <v>978</v>
      </c>
      <c r="G65" s="528"/>
      <c r="H65" s="21"/>
      <c r="I65" s="21"/>
      <c r="J65" s="21"/>
      <c r="K65" s="21"/>
      <c r="L65" s="21"/>
      <c r="M65" s="21"/>
      <c r="N65" s="21"/>
    </row>
    <row r="66" spans="3:14">
      <c r="C66" s="551"/>
      <c r="D66" s="551"/>
      <c r="E66" s="21"/>
      <c r="F66" s="21"/>
      <c r="G66" s="21"/>
      <c r="H66" s="21"/>
      <c r="I66" s="21"/>
      <c r="J66" s="21"/>
      <c r="K66" s="21"/>
      <c r="L66" s="21"/>
      <c r="M66" s="21"/>
      <c r="N66" s="21"/>
    </row>
    <row r="67" spans="3:14">
      <c r="C67" s="551"/>
      <c r="D67" s="551"/>
      <c r="E67" s="21"/>
      <c r="F67" s="21"/>
      <c r="G67" s="21"/>
      <c r="H67" s="21"/>
      <c r="I67" s="21"/>
      <c r="J67" s="21"/>
      <c r="K67" s="21"/>
      <c r="L67" s="21"/>
      <c r="M67" s="21"/>
      <c r="N67" s="21"/>
    </row>
    <row r="68" spans="3:14">
      <c r="C68" s="108"/>
      <c r="D68" s="108"/>
      <c r="E68" s="21"/>
      <c r="F68" s="21"/>
      <c r="G68" s="21"/>
      <c r="H68" s="21"/>
      <c r="I68" s="21"/>
      <c r="J68" s="21"/>
      <c r="K68" s="21"/>
      <c r="L68" s="21"/>
      <c r="M68" s="21"/>
      <c r="N68" s="21"/>
    </row>
    <row r="69" spans="3:14">
      <c r="C69" s="552" t="s">
        <v>140</v>
      </c>
      <c r="D69" s="556"/>
      <c r="E69" s="556"/>
      <c r="F69" s="556"/>
      <c r="G69" s="557"/>
      <c r="H69" s="21"/>
      <c r="I69" s="21"/>
      <c r="J69" s="21"/>
      <c r="K69" s="21"/>
      <c r="L69" s="21"/>
      <c r="M69" s="21"/>
      <c r="N69" s="21"/>
    </row>
    <row r="70" spans="3:14">
      <c r="C70" s="558"/>
      <c r="D70" s="540"/>
      <c r="E70" s="540"/>
      <c r="F70" s="540"/>
      <c r="G70" s="559"/>
      <c r="H70" s="21"/>
      <c r="I70" s="21"/>
      <c r="J70" s="21"/>
      <c r="K70" s="21"/>
      <c r="L70" s="21"/>
      <c r="M70" s="21"/>
      <c r="N70" s="21"/>
    </row>
    <row r="71" spans="3:14">
      <c r="C71" s="558"/>
      <c r="D71" s="540"/>
      <c r="E71" s="540"/>
      <c r="F71" s="540"/>
      <c r="G71" s="559"/>
      <c r="H71" s="21"/>
      <c r="I71" s="21"/>
      <c r="J71" s="21"/>
      <c r="K71" s="21"/>
      <c r="L71" s="21"/>
      <c r="M71" s="21"/>
      <c r="N71" s="21"/>
    </row>
    <row r="72" spans="3:14">
      <c r="C72" s="558"/>
      <c r="D72" s="540"/>
      <c r="E72" s="540"/>
      <c r="F72" s="540"/>
      <c r="G72" s="559"/>
      <c r="H72" s="21"/>
      <c r="I72" s="21"/>
      <c r="J72" s="21"/>
      <c r="K72" s="21"/>
      <c r="L72" s="21"/>
      <c r="M72" s="21"/>
      <c r="N72" s="21"/>
    </row>
    <row r="73" spans="3:14">
      <c r="C73" s="558"/>
      <c r="D73" s="540"/>
      <c r="E73" s="540"/>
      <c r="F73" s="540"/>
      <c r="G73" s="559"/>
      <c r="H73" s="21"/>
      <c r="I73" s="302"/>
      <c r="J73" s="302"/>
      <c r="K73" s="21"/>
      <c r="L73" s="21"/>
      <c r="M73" s="21"/>
      <c r="N73" s="21"/>
    </row>
    <row r="74" spans="3:14">
      <c r="C74" s="558"/>
      <c r="D74" s="540"/>
      <c r="E74" s="540"/>
      <c r="F74" s="540"/>
      <c r="G74" s="559"/>
      <c r="H74" s="21"/>
      <c r="I74" s="21"/>
      <c r="J74" s="21"/>
      <c r="K74" s="21"/>
      <c r="L74" s="21"/>
      <c r="M74" s="21"/>
      <c r="N74" s="21"/>
    </row>
    <row r="75" spans="3:14">
      <c r="C75" s="558"/>
      <c r="D75" s="540"/>
      <c r="E75" s="540"/>
      <c r="F75" s="540"/>
      <c r="G75" s="559"/>
      <c r="H75" s="21"/>
      <c r="I75" s="21"/>
      <c r="J75" s="21"/>
      <c r="K75" s="21"/>
      <c r="L75" s="21"/>
      <c r="M75" s="21"/>
      <c r="N75" s="21"/>
    </row>
    <row r="76" spans="3:14">
      <c r="C76" s="558"/>
      <c r="D76" s="540"/>
      <c r="E76" s="540"/>
      <c r="F76" s="540"/>
      <c r="G76" s="559"/>
      <c r="H76" s="21"/>
      <c r="I76" s="21"/>
      <c r="J76" s="21"/>
      <c r="K76" s="21"/>
      <c r="L76" s="21"/>
      <c r="M76" s="21"/>
      <c r="N76" s="21"/>
    </row>
    <row r="77" spans="3:14">
      <c r="C77" s="558"/>
      <c r="D77" s="540"/>
      <c r="E77" s="540"/>
      <c r="F77" s="540"/>
      <c r="G77" s="559"/>
      <c r="H77" s="21"/>
      <c r="I77" s="21"/>
      <c r="J77" s="21"/>
      <c r="K77" s="21"/>
      <c r="L77" s="21"/>
      <c r="M77" s="21"/>
      <c r="N77" s="21"/>
    </row>
    <row r="78" spans="3:14">
      <c r="C78" s="558"/>
      <c r="D78" s="540"/>
      <c r="E78" s="540"/>
      <c r="F78" s="540"/>
      <c r="G78" s="559"/>
      <c r="H78" s="21"/>
      <c r="I78" s="21"/>
      <c r="J78" s="21"/>
      <c r="K78" s="21"/>
      <c r="L78" s="21"/>
      <c r="M78" s="21"/>
      <c r="N78" s="21"/>
    </row>
    <row r="79" spans="3:14">
      <c r="C79" s="558"/>
      <c r="D79" s="540"/>
      <c r="E79" s="540"/>
      <c r="F79" s="540"/>
      <c r="G79" s="559"/>
      <c r="H79" s="21"/>
      <c r="I79" s="21"/>
      <c r="J79" s="21"/>
      <c r="K79" s="21"/>
      <c r="L79" s="21"/>
      <c r="M79" s="21"/>
      <c r="N79" s="21"/>
    </row>
    <row r="80" spans="3:14">
      <c r="C80" s="558"/>
      <c r="D80" s="540"/>
      <c r="E80" s="540"/>
      <c r="F80" s="540"/>
      <c r="G80" s="559"/>
      <c r="H80" s="21"/>
      <c r="I80" s="21"/>
      <c r="J80" s="21"/>
      <c r="K80" s="21"/>
      <c r="L80" s="21"/>
      <c r="M80" s="21"/>
      <c r="N80" s="21"/>
    </row>
    <row r="81" spans="2:14" ht="14.5" customHeight="1">
      <c r="C81" s="560"/>
      <c r="D81" s="561"/>
      <c r="E81" s="561"/>
      <c r="F81" s="561"/>
      <c r="G81" s="562"/>
      <c r="H81" s="21"/>
      <c r="I81" s="21"/>
      <c r="J81" s="21"/>
      <c r="K81" s="21"/>
      <c r="L81" s="21"/>
      <c r="M81" s="21"/>
      <c r="N81" s="21"/>
    </row>
    <row r="82" spans="2:14">
      <c r="C82" s="83"/>
      <c r="F82" s="107"/>
    </row>
    <row r="83" spans="2:14">
      <c r="C83" s="83"/>
    </row>
    <row r="84" spans="2:14" ht="14.5" customHeight="1">
      <c r="B84" s="112" t="s">
        <v>6</v>
      </c>
      <c r="C84" s="551" t="s">
        <v>989</v>
      </c>
      <c r="D84" s="551"/>
      <c r="H84" s="532" t="s">
        <v>147</v>
      </c>
      <c r="I84" s="532"/>
      <c r="J84" s="532"/>
      <c r="K84" s="532"/>
      <c r="L84" s="532"/>
      <c r="M84" s="532"/>
      <c r="N84" s="532"/>
    </row>
    <row r="85" spans="2:14">
      <c r="C85" s="551"/>
      <c r="D85" s="551"/>
      <c r="H85" s="123"/>
      <c r="I85" s="122"/>
      <c r="J85" s="122"/>
    </row>
    <row r="86" spans="2:14" ht="14.5" customHeight="1">
      <c r="C86" s="551"/>
      <c r="D86" s="551"/>
      <c r="E86" s="121"/>
      <c r="F86" s="527" t="s">
        <v>979</v>
      </c>
      <c r="G86" s="528"/>
      <c r="I86" s="567" t="s">
        <v>151</v>
      </c>
      <c r="J86" s="570" t="s">
        <v>150</v>
      </c>
      <c r="K86" s="573" t="s">
        <v>149</v>
      </c>
      <c r="L86" s="529" t="s">
        <v>148</v>
      </c>
      <c r="M86" s="89"/>
    </row>
    <row r="87" spans="2:14" ht="77" customHeight="1">
      <c r="C87" s="551"/>
      <c r="D87" s="551"/>
      <c r="E87" s="121"/>
      <c r="I87" s="568"/>
      <c r="J87" s="571"/>
      <c r="K87" s="574"/>
      <c r="L87" s="530"/>
      <c r="M87" s="89"/>
    </row>
    <row r="88" spans="2:14">
      <c r="C88" s="118"/>
      <c r="D88" s="118"/>
      <c r="E88" s="116"/>
      <c r="F88" s="1" t="s">
        <v>16</v>
      </c>
      <c r="I88" s="569"/>
      <c r="J88" s="572"/>
      <c r="K88" s="575"/>
      <c r="L88" s="531"/>
      <c r="M88" s="89"/>
    </row>
    <row r="89" spans="2:14">
      <c r="C89" s="118"/>
      <c r="D89" s="118"/>
      <c r="E89" s="124"/>
      <c r="F89" s="1" t="s">
        <v>141</v>
      </c>
      <c r="H89" s="292"/>
      <c r="I89" s="292"/>
      <c r="J89" s="292"/>
    </row>
    <row r="90" spans="2:14">
      <c r="C90" s="118"/>
      <c r="D90" s="118"/>
      <c r="E90" s="125"/>
      <c r="F90" s="1" t="s">
        <v>142</v>
      </c>
    </row>
    <row r="91" spans="2:14">
      <c r="C91" s="118"/>
      <c r="D91" s="118"/>
      <c r="E91" s="126"/>
      <c r="F91" s="1" t="s">
        <v>143</v>
      </c>
      <c r="I91" s="249"/>
    </row>
    <row r="92" spans="2:14" ht="61" customHeight="1">
      <c r="C92" s="120"/>
      <c r="D92" s="120"/>
      <c r="H92" s="201" t="s">
        <v>144</v>
      </c>
      <c r="I92" s="201" t="s">
        <v>145</v>
      </c>
      <c r="J92" s="201" t="s">
        <v>146</v>
      </c>
      <c r="K92" s="201" t="s">
        <v>144</v>
      </c>
      <c r="L92" s="201" t="s">
        <v>145</v>
      </c>
      <c r="M92" s="201" t="s">
        <v>146</v>
      </c>
    </row>
    <row r="93" spans="2:14" ht="99" customHeight="1">
      <c r="C93" s="563" t="s">
        <v>152</v>
      </c>
      <c r="D93" s="564"/>
      <c r="F93" s="565" t="s">
        <v>161</v>
      </c>
      <c r="G93" s="566"/>
      <c r="H93" s="127" t="s">
        <v>157</v>
      </c>
      <c r="I93" s="116"/>
      <c r="J93" s="116"/>
      <c r="K93" s="125"/>
      <c r="L93" s="125"/>
      <c r="M93" s="125"/>
    </row>
    <row r="94" spans="2:14" ht="27" customHeight="1">
      <c r="C94" s="563" t="s">
        <v>153</v>
      </c>
      <c r="D94" s="564"/>
      <c r="F94" s="533"/>
      <c r="G94" s="576"/>
      <c r="H94" s="116"/>
      <c r="I94" s="116"/>
      <c r="J94" s="116"/>
      <c r="K94" s="116"/>
      <c r="L94" s="116"/>
      <c r="M94" s="116"/>
    </row>
    <row r="95" spans="2:14" ht="27" customHeight="1">
      <c r="C95" s="563" t="s">
        <v>154</v>
      </c>
      <c r="D95" s="564"/>
      <c r="F95" s="533"/>
      <c r="G95" s="534"/>
      <c r="H95" s="116"/>
      <c r="I95" s="116"/>
      <c r="J95" s="116"/>
      <c r="K95" s="116"/>
      <c r="L95" s="116"/>
      <c r="M95" s="116"/>
    </row>
    <row r="96" spans="2:14" ht="27" customHeight="1">
      <c r="C96" s="563" t="s">
        <v>155</v>
      </c>
      <c r="D96" s="564"/>
      <c r="F96" s="533"/>
      <c r="G96" s="534"/>
      <c r="H96" s="116"/>
      <c r="I96" s="116"/>
      <c r="J96" s="116"/>
      <c r="K96" s="116"/>
      <c r="L96" s="116"/>
      <c r="M96" s="116"/>
    </row>
    <row r="97" spans="2:7">
      <c r="C97" s="139" t="s">
        <v>156</v>
      </c>
      <c r="D97" s="47"/>
    </row>
    <row r="98" spans="2:7">
      <c r="C98" s="83"/>
      <c r="D98" s="47"/>
    </row>
    <row r="99" spans="2:7">
      <c r="B99" s="112" t="s">
        <v>7</v>
      </c>
      <c r="C99" s="551" t="s">
        <v>980</v>
      </c>
      <c r="D99" s="551"/>
    </row>
    <row r="100" spans="2:7">
      <c r="C100" s="551"/>
      <c r="D100" s="551"/>
    </row>
    <row r="101" spans="2:7">
      <c r="C101" s="551"/>
      <c r="D101" s="551"/>
    </row>
    <row r="102" spans="2:7">
      <c r="C102" s="551"/>
      <c r="D102" s="551"/>
    </row>
    <row r="103" spans="2:7">
      <c r="C103" s="551"/>
      <c r="D103" s="551"/>
    </row>
    <row r="104" spans="2:7">
      <c r="C104" s="83"/>
      <c r="D104" s="47"/>
    </row>
    <row r="105" spans="2:7">
      <c r="C105" s="536" t="s">
        <v>158</v>
      </c>
      <c r="D105" s="537"/>
      <c r="E105" s="537"/>
      <c r="F105" s="537"/>
      <c r="G105" s="538"/>
    </row>
    <row r="106" spans="2:7">
      <c r="C106" s="539"/>
      <c r="D106" s="540"/>
      <c r="E106" s="540"/>
      <c r="F106" s="540"/>
      <c r="G106" s="541"/>
    </row>
    <row r="107" spans="2:7">
      <c r="C107" s="539"/>
      <c r="D107" s="540"/>
      <c r="E107" s="540"/>
      <c r="F107" s="540"/>
      <c r="G107" s="541"/>
    </row>
    <row r="108" spans="2:7">
      <c r="C108" s="539"/>
      <c r="D108" s="540"/>
      <c r="E108" s="540"/>
      <c r="F108" s="540"/>
      <c r="G108" s="541"/>
    </row>
    <row r="109" spans="2:7">
      <c r="C109" s="539"/>
      <c r="D109" s="540"/>
      <c r="E109" s="540"/>
      <c r="F109" s="540"/>
      <c r="G109" s="541"/>
    </row>
    <row r="110" spans="2:7">
      <c r="C110" s="542"/>
      <c r="D110" s="543"/>
      <c r="E110" s="543"/>
      <c r="F110" s="543"/>
      <c r="G110" s="544"/>
    </row>
    <row r="111" spans="2:7">
      <c r="C111" s="83"/>
      <c r="D111" s="47"/>
    </row>
    <row r="112" spans="2:7">
      <c r="C112" s="83"/>
      <c r="D112" s="47"/>
    </row>
    <row r="113" spans="2:7" ht="14.5" customHeight="1">
      <c r="B113" s="112" t="s">
        <v>8</v>
      </c>
      <c r="C113" s="551" t="s">
        <v>986</v>
      </c>
      <c r="D113" s="551"/>
    </row>
    <row r="114" spans="2:7">
      <c r="C114" s="551"/>
      <c r="D114" s="551"/>
    </row>
    <row r="115" spans="2:7">
      <c r="C115" s="551"/>
      <c r="D115" s="551"/>
    </row>
    <row r="116" spans="2:7">
      <c r="C116" s="551"/>
      <c r="D116" s="551"/>
    </row>
    <row r="117" spans="2:7">
      <c r="C117" s="551"/>
      <c r="D117" s="551"/>
    </row>
    <row r="118" spans="2:7">
      <c r="C118" s="551"/>
      <c r="D118" s="551"/>
      <c r="F118" s="527" t="s">
        <v>981</v>
      </c>
      <c r="G118" s="528"/>
    </row>
    <row r="119" spans="2:7" ht="14.5" customHeight="1">
      <c r="C119" s="551"/>
      <c r="D119" s="551"/>
    </row>
    <row r="120" spans="2:7" ht="14.5" customHeight="1">
      <c r="C120" s="118"/>
      <c r="D120" s="118"/>
    </row>
    <row r="121" spans="2:7">
      <c r="C121" s="552" t="s">
        <v>162</v>
      </c>
      <c r="D121" s="556"/>
      <c r="E121" s="556"/>
      <c r="F121" s="556"/>
      <c r="G121" s="557"/>
    </row>
    <row r="122" spans="2:7">
      <c r="C122" s="558"/>
      <c r="D122" s="540"/>
      <c r="E122" s="540"/>
      <c r="F122" s="540"/>
      <c r="G122" s="559"/>
    </row>
    <row r="123" spans="2:7">
      <c r="C123" s="558"/>
      <c r="D123" s="540"/>
      <c r="E123" s="540"/>
      <c r="F123" s="540"/>
      <c r="G123" s="559"/>
    </row>
    <row r="124" spans="2:7">
      <c r="C124" s="558"/>
      <c r="D124" s="540"/>
      <c r="E124" s="540"/>
      <c r="F124" s="540"/>
      <c r="G124" s="559"/>
    </row>
    <row r="125" spans="2:7">
      <c r="C125" s="558"/>
      <c r="D125" s="540"/>
      <c r="E125" s="540"/>
      <c r="F125" s="540"/>
      <c r="G125" s="559"/>
    </row>
    <row r="126" spans="2:7">
      <c r="C126" s="558"/>
      <c r="D126" s="540"/>
      <c r="E126" s="540"/>
      <c r="F126" s="540"/>
      <c r="G126" s="559"/>
    </row>
    <row r="127" spans="2:7">
      <c r="C127" s="558"/>
      <c r="D127" s="540"/>
      <c r="E127" s="540"/>
      <c r="F127" s="540"/>
      <c r="G127" s="559"/>
    </row>
    <row r="128" spans="2:7">
      <c r="C128" s="558"/>
      <c r="D128" s="540"/>
      <c r="E128" s="540"/>
      <c r="F128" s="540"/>
      <c r="G128" s="559"/>
    </row>
    <row r="129" spans="2:7">
      <c r="C129" s="558"/>
      <c r="D129" s="540"/>
      <c r="E129" s="540"/>
      <c r="F129" s="540"/>
      <c r="G129" s="559"/>
    </row>
    <row r="130" spans="2:7">
      <c r="C130" s="558"/>
      <c r="D130" s="540"/>
      <c r="E130" s="540"/>
      <c r="F130" s="540"/>
      <c r="G130" s="559"/>
    </row>
    <row r="131" spans="2:7">
      <c r="C131" s="558"/>
      <c r="D131" s="540"/>
      <c r="E131" s="540"/>
      <c r="F131" s="540"/>
      <c r="G131" s="559"/>
    </row>
    <row r="132" spans="2:7">
      <c r="C132" s="558"/>
      <c r="D132" s="540"/>
      <c r="E132" s="540"/>
      <c r="F132" s="540"/>
      <c r="G132" s="559"/>
    </row>
    <row r="133" spans="2:7">
      <c r="C133" s="560"/>
      <c r="D133" s="561"/>
      <c r="E133" s="561"/>
      <c r="F133" s="561"/>
      <c r="G133" s="562"/>
    </row>
    <row r="136" spans="2:7" ht="14.5" customHeight="1">
      <c r="B136" s="112" t="s">
        <v>9</v>
      </c>
      <c r="C136" s="551" t="s">
        <v>982</v>
      </c>
      <c r="D136" s="551"/>
    </row>
    <row r="137" spans="2:7">
      <c r="C137" s="551"/>
      <c r="D137" s="551"/>
    </row>
    <row r="138" spans="2:7">
      <c r="C138" s="551"/>
      <c r="D138" s="551"/>
    </row>
    <row r="139" spans="2:7">
      <c r="C139" s="551"/>
      <c r="D139" s="551"/>
    </row>
    <row r="140" spans="2:7">
      <c r="C140" s="551"/>
      <c r="D140" s="551"/>
    </row>
    <row r="141" spans="2:7">
      <c r="C141" s="551"/>
      <c r="D141" s="551"/>
    </row>
    <row r="142" spans="2:7">
      <c r="C142" s="551"/>
      <c r="D142" s="551"/>
    </row>
    <row r="143" spans="2:7">
      <c r="C143" s="141" t="s">
        <v>983</v>
      </c>
    </row>
    <row r="145" spans="2:7" ht="44" customHeight="1">
      <c r="C145" s="563" t="s">
        <v>152</v>
      </c>
      <c r="D145" s="564"/>
      <c r="F145" s="565" t="s">
        <v>164</v>
      </c>
      <c r="G145" s="566"/>
    </row>
    <row r="146" spans="2:7" ht="44" customHeight="1">
      <c r="C146" s="563" t="s">
        <v>153</v>
      </c>
      <c r="D146" s="564"/>
      <c r="F146" s="565" t="s">
        <v>164</v>
      </c>
      <c r="G146" s="566"/>
    </row>
    <row r="147" spans="2:7" ht="44" customHeight="1">
      <c r="C147" s="563" t="s">
        <v>154</v>
      </c>
      <c r="D147" s="564"/>
      <c r="F147" s="565" t="s">
        <v>165</v>
      </c>
      <c r="G147" s="566"/>
    </row>
    <row r="148" spans="2:7">
      <c r="C148" s="139" t="s">
        <v>166</v>
      </c>
    </row>
    <row r="151" spans="2:7">
      <c r="B151" s="112" t="s">
        <v>10</v>
      </c>
      <c r="C151" s="551" t="s">
        <v>990</v>
      </c>
      <c r="D151" s="551"/>
    </row>
    <row r="152" spans="2:7">
      <c r="C152" s="551"/>
      <c r="D152" s="551"/>
    </row>
    <row r="153" spans="2:7">
      <c r="C153" s="551"/>
      <c r="D153" s="551"/>
    </row>
    <row r="154" spans="2:7">
      <c r="C154" s="551"/>
      <c r="D154" s="551"/>
    </row>
    <row r="155" spans="2:7">
      <c r="C155" s="551"/>
      <c r="D155" s="551"/>
    </row>
    <row r="156" spans="2:7">
      <c r="C156" s="551"/>
      <c r="D156" s="551"/>
    </row>
    <row r="158" spans="2:7">
      <c r="C158" s="552" t="s">
        <v>162</v>
      </c>
      <c r="D158" s="556"/>
      <c r="E158" s="556"/>
      <c r="F158" s="556"/>
      <c r="G158" s="557"/>
    </row>
    <row r="159" spans="2:7">
      <c r="C159" s="558"/>
      <c r="D159" s="540"/>
      <c r="E159" s="540"/>
      <c r="F159" s="540"/>
      <c r="G159" s="559"/>
    </row>
    <row r="160" spans="2:7">
      <c r="C160" s="558"/>
      <c r="D160" s="540"/>
      <c r="E160" s="540"/>
      <c r="F160" s="540"/>
      <c r="G160" s="559"/>
    </row>
    <row r="161" spans="2:7">
      <c r="C161" s="558"/>
      <c r="D161" s="540"/>
      <c r="E161" s="540"/>
      <c r="F161" s="540"/>
      <c r="G161" s="559"/>
    </row>
    <row r="162" spans="2:7">
      <c r="C162" s="558"/>
      <c r="D162" s="540"/>
      <c r="E162" s="540"/>
      <c r="F162" s="540"/>
      <c r="G162" s="559"/>
    </row>
    <row r="163" spans="2:7">
      <c r="C163" s="558"/>
      <c r="D163" s="540"/>
      <c r="E163" s="540"/>
      <c r="F163" s="540"/>
      <c r="G163" s="559"/>
    </row>
    <row r="164" spans="2:7">
      <c r="C164" s="558"/>
      <c r="D164" s="540"/>
      <c r="E164" s="540"/>
      <c r="F164" s="540"/>
      <c r="G164" s="559"/>
    </row>
    <row r="165" spans="2:7">
      <c r="C165" s="558"/>
      <c r="D165" s="540"/>
      <c r="E165" s="540"/>
      <c r="F165" s="540"/>
      <c r="G165" s="559"/>
    </row>
    <row r="166" spans="2:7">
      <c r="C166" s="558"/>
      <c r="D166" s="540"/>
      <c r="E166" s="540"/>
      <c r="F166" s="540"/>
      <c r="G166" s="559"/>
    </row>
    <row r="167" spans="2:7">
      <c r="C167" s="558"/>
      <c r="D167" s="540"/>
      <c r="E167" s="540"/>
      <c r="F167" s="540"/>
      <c r="G167" s="559"/>
    </row>
    <row r="168" spans="2:7">
      <c r="C168" s="558"/>
      <c r="D168" s="540"/>
      <c r="E168" s="540"/>
      <c r="F168" s="540"/>
      <c r="G168" s="559"/>
    </row>
    <row r="169" spans="2:7">
      <c r="C169" s="558"/>
      <c r="D169" s="540"/>
      <c r="E169" s="540"/>
      <c r="F169" s="540"/>
      <c r="G169" s="559"/>
    </row>
    <row r="170" spans="2:7">
      <c r="C170" s="560"/>
      <c r="D170" s="561"/>
      <c r="E170" s="561"/>
      <c r="F170" s="561"/>
      <c r="G170" s="562"/>
    </row>
    <row r="173" spans="2:7" ht="14.5" customHeight="1">
      <c r="B173" s="112" t="s">
        <v>15</v>
      </c>
      <c r="C173" s="551" t="s">
        <v>985</v>
      </c>
      <c r="D173" s="551"/>
    </row>
    <row r="174" spans="2:7">
      <c r="C174" s="551"/>
      <c r="D174" s="551"/>
    </row>
    <row r="175" spans="2:7">
      <c r="C175" s="551"/>
      <c r="D175" s="551"/>
    </row>
    <row r="176" spans="2:7">
      <c r="C176" s="551"/>
      <c r="D176" s="551"/>
    </row>
    <row r="177" spans="3:7">
      <c r="C177" s="118"/>
      <c r="D177" s="118"/>
    </row>
    <row r="178" spans="3:7">
      <c r="C178" s="552" t="s">
        <v>167</v>
      </c>
      <c r="D178" s="556"/>
      <c r="E178" s="556"/>
      <c r="F178" s="556"/>
      <c r="G178" s="557"/>
    </row>
    <row r="179" spans="3:7">
      <c r="C179" s="558"/>
      <c r="D179" s="540"/>
      <c r="E179" s="540"/>
      <c r="F179" s="540"/>
      <c r="G179" s="559"/>
    </row>
    <row r="180" spans="3:7">
      <c r="C180" s="558"/>
      <c r="D180" s="540"/>
      <c r="E180" s="540"/>
      <c r="F180" s="540"/>
      <c r="G180" s="559"/>
    </row>
    <row r="181" spans="3:7">
      <c r="C181" s="558"/>
      <c r="D181" s="540"/>
      <c r="E181" s="540"/>
      <c r="F181" s="540"/>
      <c r="G181" s="559"/>
    </row>
    <row r="182" spans="3:7">
      <c r="C182" s="558"/>
      <c r="D182" s="540"/>
      <c r="E182" s="540"/>
      <c r="F182" s="540"/>
      <c r="G182" s="559"/>
    </row>
    <row r="183" spans="3:7">
      <c r="C183" s="558"/>
      <c r="D183" s="540"/>
      <c r="E183" s="540"/>
      <c r="F183" s="540"/>
      <c r="G183" s="559"/>
    </row>
    <row r="184" spans="3:7">
      <c r="C184" s="558"/>
      <c r="D184" s="540"/>
      <c r="E184" s="540"/>
      <c r="F184" s="540"/>
      <c r="G184" s="559"/>
    </row>
    <row r="185" spans="3:7">
      <c r="C185" s="558"/>
      <c r="D185" s="540"/>
      <c r="E185" s="540"/>
      <c r="F185" s="540"/>
      <c r="G185" s="559"/>
    </row>
    <row r="186" spans="3:7">
      <c r="C186" s="558"/>
      <c r="D186" s="540"/>
      <c r="E186" s="540"/>
      <c r="F186" s="540"/>
      <c r="G186" s="559"/>
    </row>
    <row r="187" spans="3:7">
      <c r="C187" s="558"/>
      <c r="D187" s="540"/>
      <c r="E187" s="540"/>
      <c r="F187" s="540"/>
      <c r="G187" s="559"/>
    </row>
    <row r="188" spans="3:7">
      <c r="C188" s="558"/>
      <c r="D188" s="540"/>
      <c r="E188" s="540"/>
      <c r="F188" s="540"/>
      <c r="G188" s="559"/>
    </row>
    <row r="189" spans="3:7">
      <c r="C189" s="558"/>
      <c r="D189" s="540"/>
      <c r="E189" s="540"/>
      <c r="F189" s="540"/>
      <c r="G189" s="559"/>
    </row>
    <row r="190" spans="3:7">
      <c r="C190" s="560"/>
      <c r="D190" s="561"/>
      <c r="E190" s="561"/>
      <c r="F190" s="561"/>
      <c r="G190" s="562"/>
    </row>
  </sheetData>
  <mergeCells count="111">
    <mergeCell ref="C136:D142"/>
    <mergeCell ref="C57:C60"/>
    <mergeCell ref="C51:C56"/>
    <mergeCell ref="C96:D96"/>
    <mergeCell ref="F94:G94"/>
    <mergeCell ref="F95:G95"/>
    <mergeCell ref="C93:D93"/>
    <mergeCell ref="C94:D94"/>
    <mergeCell ref="C95:D95"/>
    <mergeCell ref="C69:G81"/>
    <mergeCell ref="F65:G65"/>
    <mergeCell ref="F86:G86"/>
    <mergeCell ref="C63:D67"/>
    <mergeCell ref="I59:N59"/>
    <mergeCell ref="F60:H60"/>
    <mergeCell ref="I60:N60"/>
    <mergeCell ref="I55:N55"/>
    <mergeCell ref="F56:H56"/>
    <mergeCell ref="I56:N56"/>
    <mergeCell ref="F57:H57"/>
    <mergeCell ref="I57:N57"/>
    <mergeCell ref="I86:I88"/>
    <mergeCell ref="J86:J88"/>
    <mergeCell ref="K86:K88"/>
    <mergeCell ref="F55:H55"/>
    <mergeCell ref="F58:H58"/>
    <mergeCell ref="I20:K22"/>
    <mergeCell ref="I29:N29"/>
    <mergeCell ref="I30:N30"/>
    <mergeCell ref="I31:N31"/>
    <mergeCell ref="I32:N32"/>
    <mergeCell ref="F51:H51"/>
    <mergeCell ref="I51:N51"/>
    <mergeCell ref="C173:D176"/>
    <mergeCell ref="C178:G190"/>
    <mergeCell ref="C84:D87"/>
    <mergeCell ref="C147:D147"/>
    <mergeCell ref="F147:G147"/>
    <mergeCell ref="C146:D146"/>
    <mergeCell ref="F146:G146"/>
    <mergeCell ref="F93:G93"/>
    <mergeCell ref="C151:D156"/>
    <mergeCell ref="C158:G170"/>
    <mergeCell ref="C99:D103"/>
    <mergeCell ref="C145:D145"/>
    <mergeCell ref="F145:G145"/>
    <mergeCell ref="C113:D119"/>
    <mergeCell ref="C121:G133"/>
    <mergeCell ref="F33:H33"/>
    <mergeCell ref="I33:N33"/>
    <mergeCell ref="C10:F11"/>
    <mergeCell ref="C29:C33"/>
    <mergeCell ref="C34:C39"/>
    <mergeCell ref="F34:H34"/>
    <mergeCell ref="F35:H35"/>
    <mergeCell ref="F36:H36"/>
    <mergeCell ref="F37:H37"/>
    <mergeCell ref="F38:H38"/>
    <mergeCell ref="F39:H39"/>
    <mergeCell ref="H20:H22"/>
    <mergeCell ref="G26:H26"/>
    <mergeCell ref="F30:H30"/>
    <mergeCell ref="F29:H29"/>
    <mergeCell ref="F31:H31"/>
    <mergeCell ref="F32:H32"/>
    <mergeCell ref="C18:D19"/>
    <mergeCell ref="C24:D27"/>
    <mergeCell ref="I39:N39"/>
    <mergeCell ref="F118:G118"/>
    <mergeCell ref="L86:L88"/>
    <mergeCell ref="H84:N84"/>
    <mergeCell ref="I34:N34"/>
    <mergeCell ref="I35:N35"/>
    <mergeCell ref="I36:N36"/>
    <mergeCell ref="I37:N37"/>
    <mergeCell ref="I38:N38"/>
    <mergeCell ref="F40:H40"/>
    <mergeCell ref="F43:H43"/>
    <mergeCell ref="I42:N42"/>
    <mergeCell ref="F96:G96"/>
    <mergeCell ref="F53:H53"/>
    <mergeCell ref="I53:N53"/>
    <mergeCell ref="F54:H54"/>
    <mergeCell ref="I54:N54"/>
    <mergeCell ref="I49:N49"/>
    <mergeCell ref="F50:H50"/>
    <mergeCell ref="I50:N50"/>
    <mergeCell ref="C105:G110"/>
    <mergeCell ref="I58:N58"/>
    <mergeCell ref="F59:H59"/>
    <mergeCell ref="C40:C43"/>
    <mergeCell ref="I40:N40"/>
    <mergeCell ref="F41:H41"/>
    <mergeCell ref="I41:N41"/>
    <mergeCell ref="F42:H42"/>
    <mergeCell ref="C47:C50"/>
    <mergeCell ref="C44:C46"/>
    <mergeCell ref="I46:N46"/>
    <mergeCell ref="F47:H47"/>
    <mergeCell ref="I52:N52"/>
    <mergeCell ref="F46:H46"/>
    <mergeCell ref="F49:H49"/>
    <mergeCell ref="F52:H52"/>
    <mergeCell ref="I47:N47"/>
    <mergeCell ref="F48:H48"/>
    <mergeCell ref="I48:N48"/>
    <mergeCell ref="I43:N43"/>
    <mergeCell ref="F44:H44"/>
    <mergeCell ref="I44:N44"/>
    <mergeCell ref="F45:H45"/>
    <mergeCell ref="I45:N45"/>
  </mergeCells>
  <hyperlinks>
    <hyperlink ref="F65" location="'Fokusgrupper 2024'!A1" display="Fokusgrupper" xr:uid="{FE46C129-53EC-4384-A525-8D9317BDB03F}"/>
    <hyperlink ref="F86" location="'Behovsvurdering 2024'!A1" display="Gå til behovsvurderinger" xr:uid="{C8398107-287B-4946-A38A-EE7EF089AD13}"/>
    <hyperlink ref="F118" location="'Behovsvurdering 2024'!A1" display="Gå til behovsvurderinger" xr:uid="{8C0CFE54-BAE2-4F83-8415-45DAF099BA30}"/>
    <hyperlink ref="F65:G65" location="'Impacted Groups 2024'!A1" display="Click here to go to the tab sheet Impact Groups" xr:uid="{F583B662-65C4-4454-82F7-68120BFD8FD1}"/>
    <hyperlink ref="F86:G86" location="'Needs Assessment 2024'!A1" display="Click here to go to the tab sheet Needs Assessment" xr:uid="{3F4A97DE-F5B5-4BBE-B85A-D349D7528729}"/>
    <hyperlink ref="F118:G118" location="'Needs Assessment 2024'!A1" display="Click here to go to the Needs Assessment" xr:uid="{BFE30E9F-0556-494F-9A1C-ED3DC9C832DA}"/>
    <hyperlink ref="F3" location="Introduction!A1" display="Introduction" xr:uid="{93870FC5-6917-4FCF-B060-D2E4735AF637}"/>
    <hyperlink ref="G3" location="Strategies!A1" display="Strategies" xr:uid="{50B6E932-0E43-4FBF-AE15-E0B64DB3FCC1}"/>
    <hyperlink ref="H3" location="Demograhics!A1" display="Demographics" xr:uid="{7150B431-178F-4163-AC1C-BCE8B8ED2834}"/>
    <hyperlink ref="I3" location="'Indicator Assessment 2024'!A1" display="Indicator Assesment" xr:uid="{5BAF3964-9EBE-4B44-BF90-BA7DF22612A6}"/>
    <hyperlink ref="J3" location="'Impacted Groups 2024'!A1" display="Impacted Groups" xr:uid="{EEFE296D-FA43-4DB8-859F-65D72BFDD347}"/>
    <hyperlink ref="F4" location="'Needs Assessment 2024'!A1" display="Needs Assessment" xr:uid="{9433CA0D-3C2C-4248-A38C-B67A57A6AA9A}"/>
    <hyperlink ref="G4" location="'Selection Criteria'!A1" display="Selection Criteria" xr:uid="{6785F450-025E-42C1-981A-8097869F4D1C}"/>
    <hyperlink ref="H4" location="'Initiative Assessment'!A1" display="Initiative Assessment" xr:uid="{F24B6878-FAB8-414C-A822-A1EEA05FDC40}"/>
    <hyperlink ref="I4" location="'Summary Across Initiatives'!A1" display="Summary Across Initiatives" xr:uid="{4A74620E-39FB-495A-8DF5-5F4B62D21283}"/>
    <hyperlink ref="J4" location="References!A1" display="References" xr:uid="{BC7DE9CB-D14F-42B2-9FEA-93A9363D711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EB94057-5BAB-4F38-A99D-7FA78594CAD7}">
          <x14:formula1>
            <xm:f>'Drop-down lists'!$D$11:$D$18</xm:f>
          </x14:formula1>
          <xm:sqref>F18:F20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73DA6-7C96-41EB-A2A5-7253BE4423A5}">
  <sheetPr>
    <tabColor rgb="FF923038"/>
  </sheetPr>
  <dimension ref="A1:Q189"/>
  <sheetViews>
    <sheetView zoomScale="90" zoomScaleNormal="90" workbookViewId="0">
      <selection activeCell="I163" sqref="I163"/>
    </sheetView>
  </sheetViews>
  <sheetFormatPr defaultRowHeight="14.5"/>
  <cols>
    <col min="1" max="1" width="5.26953125" style="1" customWidth="1"/>
    <col min="2" max="2" width="4.08984375" style="1" customWidth="1"/>
    <col min="3" max="3" width="17.08984375" style="1" customWidth="1"/>
    <col min="4" max="4" width="37.36328125" style="1" customWidth="1"/>
    <col min="5" max="5" width="2.36328125" style="1" customWidth="1"/>
    <col min="6" max="10" width="28.6328125" style="1" customWidth="1"/>
    <col min="11" max="11" width="28" style="1" customWidth="1"/>
    <col min="12" max="12" width="25.90625" style="1" customWidth="1"/>
    <col min="13" max="13" width="27.81640625" style="1" customWidth="1"/>
    <col min="14" max="14" width="25.90625" style="1" customWidth="1"/>
    <col min="15" max="15" width="2.26953125" style="1" customWidth="1"/>
    <col min="16" max="16" width="25.90625" style="1" customWidth="1"/>
    <col min="17" max="17" width="2.26953125" style="1" customWidth="1"/>
    <col min="18" max="18" width="25.90625" style="1" customWidth="1"/>
    <col min="19" max="20" width="55.08984375" style="1" customWidth="1"/>
    <col min="21" max="16384" width="8.7265625" style="1"/>
  </cols>
  <sheetData>
    <row r="1" spans="1:17" s="2" customFormat="1" ht="14">
      <c r="A1" s="5"/>
      <c r="B1" s="5"/>
      <c r="C1" s="5"/>
      <c r="D1" s="5"/>
      <c r="E1" s="5"/>
      <c r="F1" s="5"/>
      <c r="G1" s="5"/>
      <c r="H1" s="5"/>
      <c r="I1" s="5"/>
      <c r="J1" s="5"/>
      <c r="K1" s="5"/>
      <c r="L1" s="5"/>
      <c r="M1" s="5"/>
      <c r="N1" s="5"/>
      <c r="O1" s="5"/>
      <c r="P1" s="5"/>
      <c r="Q1" s="33"/>
    </row>
    <row r="2" spans="1:17" s="2" customFormat="1" ht="14">
      <c r="A2" s="5"/>
      <c r="B2" s="5"/>
      <c r="C2" s="5"/>
      <c r="D2" s="5"/>
      <c r="E2" s="5"/>
      <c r="F2" s="5"/>
      <c r="G2" s="5"/>
      <c r="H2" s="5"/>
      <c r="I2" s="5"/>
      <c r="J2" s="5"/>
      <c r="K2" s="5"/>
      <c r="L2" s="5"/>
      <c r="M2" s="5"/>
      <c r="N2" s="5"/>
      <c r="O2" s="5"/>
      <c r="P2" s="5"/>
      <c r="Q2" s="33"/>
    </row>
    <row r="3" spans="1:17" s="2" customFormat="1" ht="14">
      <c r="A3" s="7"/>
      <c r="B3" s="7"/>
      <c r="C3" s="7"/>
      <c r="D3" s="7"/>
      <c r="E3" s="7"/>
      <c r="F3" s="12" t="s">
        <v>27</v>
      </c>
      <c r="G3" s="12" t="s">
        <v>28</v>
      </c>
      <c r="H3" s="12" t="s">
        <v>29</v>
      </c>
      <c r="I3" s="12" t="s">
        <v>30</v>
      </c>
      <c r="J3" s="12" t="s">
        <v>31</v>
      </c>
      <c r="K3" s="7"/>
      <c r="L3" s="7"/>
      <c r="M3" s="7"/>
      <c r="N3" s="7"/>
      <c r="O3" s="7"/>
      <c r="P3" s="7"/>
      <c r="Q3" s="34"/>
    </row>
    <row r="4" spans="1:17" s="2" customFormat="1" ht="14">
      <c r="A4" s="7"/>
      <c r="B4" s="7"/>
      <c r="C4" s="7"/>
      <c r="D4" s="7"/>
      <c r="E4" s="7"/>
      <c r="F4" s="12" t="s">
        <v>159</v>
      </c>
      <c r="G4" s="12" t="s">
        <v>54</v>
      </c>
      <c r="H4" s="8" t="s">
        <v>34</v>
      </c>
      <c r="I4" s="12" t="s">
        <v>53</v>
      </c>
      <c r="J4" s="12" t="s">
        <v>32</v>
      </c>
      <c r="K4" s="7"/>
      <c r="L4" s="7"/>
      <c r="M4" s="7"/>
      <c r="N4" s="7"/>
      <c r="O4" s="7"/>
      <c r="P4" s="7"/>
      <c r="Q4" s="34"/>
    </row>
    <row r="5" spans="1:17" s="2" customFormat="1" ht="14">
      <c r="A5" s="10"/>
      <c r="B5" s="10"/>
      <c r="C5" s="10"/>
      <c r="D5" s="10"/>
      <c r="E5" s="10"/>
      <c r="F5" s="23"/>
      <c r="G5" s="23"/>
      <c r="H5" s="23"/>
      <c r="I5" s="23"/>
      <c r="J5" s="23"/>
      <c r="K5" s="7"/>
      <c r="L5" s="7"/>
      <c r="M5" s="7"/>
      <c r="N5" s="7"/>
      <c r="O5" s="7"/>
      <c r="P5" s="7"/>
      <c r="Q5" s="34"/>
    </row>
    <row r="6" spans="1:17" s="2" customFormat="1" ht="5" customHeight="1">
      <c r="A6" s="7"/>
      <c r="B6" s="7"/>
      <c r="C6" s="7"/>
      <c r="D6" s="7"/>
      <c r="E6" s="7"/>
      <c r="F6" s="7"/>
      <c r="G6" s="7"/>
      <c r="H6" s="7"/>
      <c r="I6" s="7"/>
      <c r="J6" s="7"/>
      <c r="K6" s="7"/>
      <c r="L6" s="7"/>
      <c r="M6" s="7"/>
      <c r="N6" s="7"/>
      <c r="O6" s="7"/>
      <c r="P6" s="7"/>
      <c r="Q6" s="34"/>
    </row>
    <row r="7" spans="1:17" s="2" customFormat="1" ht="37">
      <c r="A7" s="5"/>
      <c r="B7" s="5"/>
      <c r="C7" s="63" t="s">
        <v>61</v>
      </c>
      <c r="D7" s="5"/>
      <c r="E7" s="5"/>
      <c r="F7" s="5"/>
      <c r="G7" s="5"/>
      <c r="H7" s="5"/>
      <c r="I7" s="5"/>
      <c r="J7" s="5"/>
      <c r="K7" s="5"/>
      <c r="L7" s="5"/>
      <c r="M7" s="5"/>
      <c r="N7" s="5"/>
      <c r="O7" s="5"/>
      <c r="P7" s="5"/>
      <c r="Q7" s="33"/>
    </row>
    <row r="8" spans="1:17" s="2" customFormat="1" ht="26">
      <c r="A8" s="5"/>
      <c r="B8" s="5"/>
      <c r="C8" s="62" t="s">
        <v>59</v>
      </c>
      <c r="D8" s="5"/>
      <c r="E8" s="5"/>
      <c r="F8" s="5"/>
      <c r="G8" s="5"/>
      <c r="H8" s="5"/>
      <c r="I8" s="5"/>
      <c r="J8" s="5"/>
      <c r="K8" s="5"/>
      <c r="L8" s="5"/>
      <c r="M8" s="5"/>
      <c r="N8" s="5"/>
      <c r="O8" s="5"/>
      <c r="P8" s="5"/>
      <c r="Q8" s="33"/>
    </row>
    <row r="9" spans="1:17" s="2" customFormat="1" ht="7" customHeight="1">
      <c r="A9" s="5"/>
      <c r="B9" s="5"/>
      <c r="C9" s="11"/>
      <c r="D9" s="5"/>
      <c r="E9" s="5"/>
      <c r="F9" s="5"/>
      <c r="G9" s="5"/>
      <c r="H9" s="5"/>
      <c r="I9" s="5"/>
      <c r="J9" s="5"/>
      <c r="K9" s="5"/>
      <c r="L9" s="5"/>
      <c r="M9" s="5"/>
      <c r="N9" s="5"/>
      <c r="O9" s="5"/>
      <c r="P9" s="5"/>
      <c r="Q9" s="33"/>
    </row>
    <row r="10" spans="1:17" s="3" customFormat="1" ht="12.5" customHeight="1">
      <c r="A10" s="35"/>
      <c r="B10" s="35"/>
      <c r="C10" s="383"/>
      <c r="D10" s="383"/>
      <c r="E10" s="383"/>
      <c r="F10" s="383"/>
      <c r="G10" s="36"/>
      <c r="H10" s="36"/>
      <c r="I10" s="36"/>
      <c r="J10" s="36"/>
      <c r="K10" s="36"/>
      <c r="L10" s="36"/>
      <c r="M10" s="36"/>
      <c r="N10" s="36"/>
      <c r="O10" s="36"/>
      <c r="P10" s="36"/>
      <c r="Q10" s="37"/>
    </row>
    <row r="11" spans="1:17" s="3" customFormat="1" ht="8" customHeight="1">
      <c r="A11" s="14"/>
      <c r="B11" s="38"/>
      <c r="C11" s="383"/>
      <c r="D11" s="383"/>
      <c r="E11" s="383"/>
      <c r="F11" s="383"/>
      <c r="G11" s="38"/>
      <c r="H11" s="38"/>
      <c r="I11" s="38"/>
      <c r="J11" s="38"/>
      <c r="K11" s="38"/>
      <c r="L11" s="38"/>
      <c r="M11" s="38"/>
      <c r="N11" s="38"/>
      <c r="O11" s="38"/>
      <c r="P11" s="38"/>
      <c r="Q11" s="39"/>
    </row>
    <row r="12" spans="1:17">
      <c r="B12" s="139" t="s">
        <v>60</v>
      </c>
    </row>
    <row r="13" spans="1:17">
      <c r="B13" s="139"/>
    </row>
    <row r="15" spans="1:17" ht="25" customHeight="1">
      <c r="C15" s="106"/>
      <c r="D15" s="110" t="s">
        <v>193</v>
      </c>
      <c r="E15" s="16"/>
      <c r="F15" s="16"/>
      <c r="G15" s="16"/>
      <c r="H15" s="16"/>
      <c r="I15" s="16"/>
      <c r="J15" s="16"/>
      <c r="K15" s="16"/>
      <c r="L15" s="16"/>
      <c r="M15" s="16"/>
      <c r="N15" s="16"/>
      <c r="O15" s="16"/>
    </row>
    <row r="16" spans="1:17">
      <c r="C16" s="82"/>
      <c r="D16" s="330"/>
      <c r="E16" s="82"/>
      <c r="F16" s="82"/>
      <c r="G16" s="82"/>
      <c r="H16" s="82"/>
    </row>
    <row r="18" spans="2:14" ht="14.5" customHeight="1">
      <c r="B18" s="112" t="s">
        <v>3</v>
      </c>
      <c r="C18" s="551" t="s">
        <v>977</v>
      </c>
      <c r="D18" s="551"/>
      <c r="E18" s="21"/>
      <c r="F18" s="109" t="s">
        <v>176</v>
      </c>
      <c r="G18" s="21"/>
      <c r="H18" s="21"/>
      <c r="I18" s="21"/>
      <c r="J18" s="21"/>
      <c r="K18" s="21"/>
      <c r="L18" s="21"/>
      <c r="M18" s="21"/>
      <c r="N18" s="21"/>
    </row>
    <row r="19" spans="2:14">
      <c r="B19" s="113"/>
      <c r="C19" s="551"/>
      <c r="D19" s="551"/>
      <c r="E19" s="21"/>
      <c r="F19" s="109" t="s">
        <v>1</v>
      </c>
      <c r="G19" s="21"/>
      <c r="H19" s="21"/>
      <c r="I19" s="21"/>
      <c r="J19" s="21"/>
      <c r="K19" s="21"/>
      <c r="L19" s="21"/>
      <c r="M19" s="21"/>
      <c r="N19" s="21"/>
    </row>
    <row r="20" spans="2:14">
      <c r="B20" s="113"/>
      <c r="C20" s="140"/>
      <c r="D20" s="140"/>
      <c r="E20" s="21"/>
      <c r="F20" s="109" t="s">
        <v>1</v>
      </c>
      <c r="G20" s="21"/>
      <c r="H20" s="577" t="s">
        <v>138</v>
      </c>
      <c r="I20" s="552"/>
      <c r="J20" s="552"/>
      <c r="K20" s="553"/>
      <c r="L20" s="21"/>
      <c r="M20" s="21"/>
      <c r="N20" s="21"/>
    </row>
    <row r="21" spans="2:14">
      <c r="B21" s="113"/>
      <c r="C21" s="21"/>
      <c r="D21" s="21"/>
      <c r="E21" s="21"/>
      <c r="F21" s="139" t="s">
        <v>65</v>
      </c>
      <c r="G21" s="21"/>
      <c r="H21" s="577"/>
      <c r="I21" s="552"/>
      <c r="J21" s="552"/>
      <c r="K21" s="553"/>
      <c r="L21" s="21"/>
      <c r="M21" s="21"/>
      <c r="N21" s="21"/>
    </row>
    <row r="22" spans="2:14">
      <c r="B22" s="113"/>
      <c r="C22" s="21"/>
      <c r="D22" s="21"/>
      <c r="E22" s="21"/>
      <c r="F22" s="21"/>
      <c r="G22" s="21"/>
      <c r="H22" s="577"/>
      <c r="I22" s="554"/>
      <c r="J22" s="554"/>
      <c r="K22" s="555"/>
      <c r="L22" s="21"/>
      <c r="M22" s="21"/>
      <c r="N22" s="21"/>
    </row>
    <row r="23" spans="2:14">
      <c r="B23" s="113"/>
      <c r="C23" s="21"/>
      <c r="D23" s="21"/>
      <c r="E23" s="21"/>
      <c r="F23" s="21"/>
      <c r="G23" s="21"/>
      <c r="H23" s="21"/>
      <c r="I23" s="21"/>
      <c r="J23" s="21"/>
      <c r="K23" s="21"/>
      <c r="L23" s="21"/>
      <c r="M23" s="21"/>
      <c r="N23" s="21"/>
    </row>
    <row r="24" spans="2:14" ht="14.5" customHeight="1">
      <c r="B24" s="112" t="s">
        <v>4</v>
      </c>
      <c r="C24" s="551" t="s">
        <v>987</v>
      </c>
      <c r="D24" s="551"/>
      <c r="E24" s="21"/>
      <c r="F24" s="21"/>
      <c r="G24" s="21"/>
      <c r="H24" s="21"/>
      <c r="I24" s="21"/>
      <c r="J24" s="21"/>
      <c r="K24" s="21"/>
      <c r="L24" s="21"/>
      <c r="M24" s="21"/>
      <c r="N24" s="21"/>
    </row>
    <row r="25" spans="2:14">
      <c r="C25" s="551"/>
      <c r="D25" s="551"/>
      <c r="E25" s="21"/>
      <c r="F25" s="21"/>
      <c r="G25" s="21"/>
      <c r="H25" s="21"/>
      <c r="I25" s="21"/>
      <c r="J25" s="21"/>
      <c r="K25" s="21"/>
      <c r="L25" s="21"/>
      <c r="M25" s="21"/>
      <c r="N25" s="21"/>
    </row>
    <row r="26" spans="2:14">
      <c r="C26" s="551"/>
      <c r="D26" s="551"/>
      <c r="E26" s="200" t="s">
        <v>2</v>
      </c>
      <c r="F26" s="21"/>
      <c r="G26" s="550"/>
      <c r="H26" s="550"/>
      <c r="I26" s="21"/>
      <c r="J26" s="21"/>
      <c r="K26" s="21"/>
      <c r="L26" s="21"/>
      <c r="M26" s="21"/>
      <c r="N26" s="21"/>
    </row>
    <row r="27" spans="2:14">
      <c r="C27" s="551"/>
      <c r="D27" s="551"/>
      <c r="E27" s="21"/>
      <c r="F27" s="21"/>
      <c r="G27" s="117"/>
      <c r="H27" s="117"/>
      <c r="I27" s="21"/>
      <c r="J27" s="21"/>
      <c r="K27" s="21"/>
      <c r="L27" s="21"/>
      <c r="M27" s="21"/>
      <c r="N27" s="21"/>
    </row>
    <row r="28" spans="2:14">
      <c r="C28" s="108"/>
      <c r="D28" s="108"/>
      <c r="E28" s="21"/>
      <c r="F28" s="21"/>
      <c r="G28" s="117"/>
      <c r="H28" s="117"/>
      <c r="I28" s="21"/>
      <c r="J28" s="21"/>
      <c r="K28" s="21"/>
      <c r="L28" s="21"/>
      <c r="M28" s="21"/>
      <c r="N28" s="21"/>
    </row>
    <row r="29" spans="2:14" ht="14.5" customHeight="1">
      <c r="C29" s="545" t="s">
        <v>66</v>
      </c>
      <c r="D29" s="114" t="s">
        <v>67</v>
      </c>
      <c r="E29" s="116"/>
      <c r="F29" s="514" t="s">
        <v>105</v>
      </c>
      <c r="G29" s="514"/>
      <c r="H29" s="514"/>
      <c r="I29" s="515"/>
      <c r="J29" s="516"/>
      <c r="K29" s="516"/>
      <c r="L29" s="516"/>
      <c r="M29" s="516"/>
      <c r="N29" s="517"/>
    </row>
    <row r="30" spans="2:14">
      <c r="C30" s="545"/>
      <c r="D30" s="114" t="s">
        <v>68</v>
      </c>
      <c r="E30" s="116"/>
      <c r="F30" s="514" t="s">
        <v>106</v>
      </c>
      <c r="G30" s="514"/>
      <c r="H30" s="514"/>
      <c r="I30" s="515"/>
      <c r="J30" s="516"/>
      <c r="K30" s="516"/>
      <c r="L30" s="516"/>
      <c r="M30" s="516"/>
      <c r="N30" s="517"/>
    </row>
    <row r="31" spans="2:14">
      <c r="C31" s="545"/>
      <c r="D31" s="114" t="s">
        <v>69</v>
      </c>
      <c r="E31" s="116"/>
      <c r="F31" s="514" t="s">
        <v>107</v>
      </c>
      <c r="G31" s="514"/>
      <c r="H31" s="514"/>
      <c r="I31" s="515"/>
      <c r="J31" s="516"/>
      <c r="K31" s="516"/>
      <c r="L31" s="516"/>
      <c r="M31" s="516"/>
      <c r="N31" s="517"/>
    </row>
    <row r="32" spans="2:14">
      <c r="C32" s="545"/>
      <c r="D32" s="114" t="s">
        <v>70</v>
      </c>
      <c r="E32" s="116"/>
      <c r="F32" s="514" t="s">
        <v>108</v>
      </c>
      <c r="G32" s="514"/>
      <c r="H32" s="514"/>
      <c r="I32" s="515"/>
      <c r="J32" s="516"/>
      <c r="K32" s="516"/>
      <c r="L32" s="516"/>
      <c r="M32" s="516"/>
      <c r="N32" s="517"/>
    </row>
    <row r="33" spans="3:14">
      <c r="C33" s="545"/>
      <c r="D33" s="114" t="s">
        <v>71</v>
      </c>
      <c r="E33" s="116"/>
      <c r="F33" s="514" t="s">
        <v>109</v>
      </c>
      <c r="G33" s="514"/>
      <c r="H33" s="514"/>
      <c r="I33" s="515"/>
      <c r="J33" s="516"/>
      <c r="K33" s="516"/>
      <c r="L33" s="516"/>
      <c r="M33" s="516"/>
      <c r="N33" s="517"/>
    </row>
    <row r="34" spans="3:14" ht="14.5" customHeight="1">
      <c r="C34" s="546" t="s">
        <v>72</v>
      </c>
      <c r="D34" s="115" t="s">
        <v>75</v>
      </c>
      <c r="E34" s="116"/>
      <c r="F34" s="548" t="s">
        <v>110</v>
      </c>
      <c r="G34" s="548"/>
      <c r="H34" s="548"/>
      <c r="I34" s="515"/>
      <c r="J34" s="516"/>
      <c r="K34" s="516"/>
      <c r="L34" s="516"/>
      <c r="M34" s="516"/>
      <c r="N34" s="517"/>
    </row>
    <row r="35" spans="3:14">
      <c r="C35" s="547"/>
      <c r="D35" s="114" t="s">
        <v>73</v>
      </c>
      <c r="E35" s="200" t="s">
        <v>2</v>
      </c>
      <c r="F35" s="514" t="s">
        <v>111</v>
      </c>
      <c r="G35" s="514"/>
      <c r="H35" s="514"/>
      <c r="I35" s="515" t="s">
        <v>182</v>
      </c>
      <c r="J35" s="516"/>
      <c r="K35" s="516"/>
      <c r="L35" s="516"/>
      <c r="M35" s="516"/>
      <c r="N35" s="517"/>
    </row>
    <row r="36" spans="3:14">
      <c r="C36" s="547"/>
      <c r="D36" s="114" t="s">
        <v>74</v>
      </c>
      <c r="E36" s="116"/>
      <c r="F36" s="514" t="s">
        <v>112</v>
      </c>
      <c r="G36" s="514"/>
      <c r="H36" s="514"/>
      <c r="I36" s="515"/>
      <c r="J36" s="516"/>
      <c r="K36" s="516"/>
      <c r="L36" s="516"/>
      <c r="M36" s="516"/>
      <c r="N36" s="517"/>
    </row>
    <row r="37" spans="3:14">
      <c r="C37" s="547"/>
      <c r="D37" s="114" t="s">
        <v>76</v>
      </c>
      <c r="E37" s="116"/>
      <c r="F37" s="514" t="s">
        <v>113</v>
      </c>
      <c r="G37" s="514"/>
      <c r="H37" s="514"/>
      <c r="I37" s="515"/>
      <c r="J37" s="516"/>
      <c r="K37" s="516"/>
      <c r="L37" s="516"/>
      <c r="M37" s="516"/>
      <c r="N37" s="517"/>
    </row>
    <row r="38" spans="3:14">
      <c r="C38" s="547"/>
      <c r="D38" s="114" t="s">
        <v>77</v>
      </c>
      <c r="E38" s="116"/>
      <c r="F38" s="514" t="s">
        <v>114</v>
      </c>
      <c r="G38" s="514"/>
      <c r="H38" s="514"/>
      <c r="I38" s="515"/>
      <c r="J38" s="516"/>
      <c r="K38" s="516"/>
      <c r="L38" s="516"/>
      <c r="M38" s="516"/>
      <c r="N38" s="517"/>
    </row>
    <row r="39" spans="3:14">
      <c r="C39" s="547"/>
      <c r="D39" s="160" t="s">
        <v>78</v>
      </c>
      <c r="E39" s="200" t="s">
        <v>2</v>
      </c>
      <c r="F39" s="521" t="s">
        <v>115</v>
      </c>
      <c r="G39" s="521"/>
      <c r="H39" s="521"/>
      <c r="I39" s="524" t="s">
        <v>183</v>
      </c>
      <c r="J39" s="525"/>
      <c r="K39" s="525"/>
      <c r="L39" s="525"/>
      <c r="M39" s="525"/>
      <c r="N39" s="526"/>
    </row>
    <row r="40" spans="3:14" ht="14.5" customHeight="1">
      <c r="C40" s="518" t="s">
        <v>83</v>
      </c>
      <c r="D40" s="114" t="s">
        <v>84</v>
      </c>
      <c r="E40" s="159"/>
      <c r="F40" s="514" t="s">
        <v>116</v>
      </c>
      <c r="G40" s="514"/>
      <c r="H40" s="514"/>
      <c r="I40" s="511"/>
      <c r="J40" s="512"/>
      <c r="K40" s="512"/>
      <c r="L40" s="512"/>
      <c r="M40" s="512"/>
      <c r="N40" s="513"/>
    </row>
    <row r="41" spans="3:14">
      <c r="C41" s="519"/>
      <c r="D41" s="114" t="s">
        <v>85</v>
      </c>
      <c r="E41" s="116"/>
      <c r="F41" s="514" t="s">
        <v>117</v>
      </c>
      <c r="G41" s="514"/>
      <c r="H41" s="514"/>
      <c r="I41" s="515"/>
      <c r="J41" s="516"/>
      <c r="K41" s="516"/>
      <c r="L41" s="516"/>
      <c r="M41" s="516"/>
      <c r="N41" s="517"/>
    </row>
    <row r="42" spans="3:14" ht="14.5" customHeight="1">
      <c r="C42" s="519"/>
      <c r="D42" s="114" t="s">
        <v>86</v>
      </c>
      <c r="E42" s="116"/>
      <c r="F42" s="514" t="s">
        <v>118</v>
      </c>
      <c r="G42" s="514"/>
      <c r="H42" s="514"/>
      <c r="I42" s="515"/>
      <c r="J42" s="516"/>
      <c r="K42" s="516"/>
      <c r="L42" s="516"/>
      <c r="M42" s="516"/>
      <c r="N42" s="517"/>
    </row>
    <row r="43" spans="3:14" ht="14.5" customHeight="1">
      <c r="C43" s="519"/>
      <c r="D43" s="114" t="s">
        <v>87</v>
      </c>
      <c r="E43" s="161"/>
      <c r="F43" s="521" t="s">
        <v>119</v>
      </c>
      <c r="G43" s="521"/>
      <c r="H43" s="522"/>
      <c r="I43" s="515"/>
      <c r="J43" s="516"/>
      <c r="K43" s="516"/>
      <c r="L43" s="516"/>
      <c r="M43" s="516"/>
      <c r="N43" s="517"/>
    </row>
    <row r="44" spans="3:14" ht="14.5" customHeight="1">
      <c r="C44" s="518" t="s">
        <v>79</v>
      </c>
      <c r="D44" s="156" t="s">
        <v>80</v>
      </c>
      <c r="E44" s="159"/>
      <c r="F44" s="514" t="s">
        <v>120</v>
      </c>
      <c r="G44" s="514"/>
      <c r="H44" s="514"/>
      <c r="I44" s="515"/>
      <c r="J44" s="516"/>
      <c r="K44" s="516"/>
      <c r="L44" s="516"/>
      <c r="M44" s="516"/>
      <c r="N44" s="517"/>
    </row>
    <row r="45" spans="3:14">
      <c r="C45" s="519"/>
      <c r="D45" s="114" t="s">
        <v>82</v>
      </c>
      <c r="E45" s="116"/>
      <c r="F45" s="514" t="s">
        <v>121</v>
      </c>
      <c r="G45" s="514"/>
      <c r="H45" s="514"/>
      <c r="I45" s="515"/>
      <c r="J45" s="516"/>
      <c r="K45" s="516"/>
      <c r="L45" s="516"/>
      <c r="M45" s="516"/>
      <c r="N45" s="517"/>
    </row>
    <row r="46" spans="3:14">
      <c r="C46" s="520"/>
      <c r="D46" s="157" t="s">
        <v>81</v>
      </c>
      <c r="E46" s="161"/>
      <c r="F46" s="521" t="s">
        <v>122</v>
      </c>
      <c r="G46" s="521"/>
      <c r="H46" s="522"/>
      <c r="I46" s="515"/>
      <c r="J46" s="516"/>
      <c r="K46" s="516"/>
      <c r="L46" s="516"/>
      <c r="M46" s="516"/>
      <c r="N46" s="517"/>
    </row>
    <row r="47" spans="3:14">
      <c r="C47" s="518" t="s">
        <v>94</v>
      </c>
      <c r="D47" s="158" t="s">
        <v>97</v>
      </c>
      <c r="E47" s="159"/>
      <c r="F47" s="514" t="s">
        <v>123</v>
      </c>
      <c r="G47" s="514"/>
      <c r="H47" s="514"/>
      <c r="I47" s="515"/>
      <c r="J47" s="516"/>
      <c r="K47" s="516"/>
      <c r="L47" s="516"/>
      <c r="M47" s="516"/>
      <c r="N47" s="517"/>
    </row>
    <row r="48" spans="3:14">
      <c r="C48" s="519"/>
      <c r="D48" s="114" t="s">
        <v>96</v>
      </c>
      <c r="E48" s="116"/>
      <c r="F48" s="514" t="s">
        <v>124</v>
      </c>
      <c r="G48" s="514"/>
      <c r="H48" s="514"/>
      <c r="I48" s="515"/>
      <c r="J48" s="516"/>
      <c r="K48" s="516"/>
      <c r="L48" s="516"/>
      <c r="M48" s="516"/>
      <c r="N48" s="517"/>
    </row>
    <row r="49" spans="2:14">
      <c r="C49" s="519"/>
      <c r="D49" s="157" t="s">
        <v>98</v>
      </c>
      <c r="E49" s="116"/>
      <c r="F49" s="514" t="s">
        <v>125</v>
      </c>
      <c r="G49" s="514"/>
      <c r="H49" s="523"/>
      <c r="I49" s="515"/>
      <c r="J49" s="516"/>
      <c r="K49" s="516"/>
      <c r="L49" s="516"/>
      <c r="M49" s="516"/>
      <c r="N49" s="517"/>
    </row>
    <row r="50" spans="2:14">
      <c r="C50" s="520"/>
      <c r="D50" s="157" t="s">
        <v>99</v>
      </c>
      <c r="E50" s="161"/>
      <c r="F50" s="521" t="s">
        <v>126</v>
      </c>
      <c r="G50" s="521"/>
      <c r="H50" s="522"/>
      <c r="I50" s="515"/>
      <c r="J50" s="516"/>
      <c r="K50" s="516"/>
      <c r="L50" s="516"/>
      <c r="M50" s="516"/>
      <c r="N50" s="517"/>
    </row>
    <row r="51" spans="2:14" ht="14.5" customHeight="1">
      <c r="C51" s="518" t="s">
        <v>88</v>
      </c>
      <c r="D51" s="158" t="s">
        <v>89</v>
      </c>
      <c r="E51" s="159"/>
      <c r="F51" s="514" t="s">
        <v>127</v>
      </c>
      <c r="G51" s="514"/>
      <c r="H51" s="514"/>
      <c r="I51" s="515"/>
      <c r="J51" s="516"/>
      <c r="K51" s="516"/>
      <c r="L51" s="516"/>
      <c r="M51" s="516"/>
      <c r="N51" s="517"/>
    </row>
    <row r="52" spans="2:14">
      <c r="C52" s="519"/>
      <c r="D52" s="157" t="s">
        <v>90</v>
      </c>
      <c r="E52" s="116"/>
      <c r="F52" s="514" t="s">
        <v>128</v>
      </c>
      <c r="G52" s="514"/>
      <c r="H52" s="514"/>
      <c r="I52" s="515"/>
      <c r="J52" s="516"/>
      <c r="K52" s="516"/>
      <c r="L52" s="516"/>
      <c r="M52" s="516"/>
      <c r="N52" s="517"/>
    </row>
    <row r="53" spans="2:14">
      <c r="C53" s="519"/>
      <c r="D53" s="157" t="s">
        <v>91</v>
      </c>
      <c r="E53" s="116"/>
      <c r="F53" s="514" t="s">
        <v>129</v>
      </c>
      <c r="G53" s="514"/>
      <c r="H53" s="514"/>
      <c r="I53" s="515"/>
      <c r="J53" s="516"/>
      <c r="K53" s="516"/>
      <c r="L53" s="516"/>
      <c r="M53" s="516"/>
      <c r="N53" s="517"/>
    </row>
    <row r="54" spans="2:14">
      <c r="C54" s="519"/>
      <c r="D54" s="157" t="s">
        <v>92</v>
      </c>
      <c r="E54" s="116"/>
      <c r="F54" s="535" t="s">
        <v>130</v>
      </c>
      <c r="G54" s="514"/>
      <c r="H54" s="523"/>
      <c r="I54" s="515"/>
      <c r="J54" s="516"/>
      <c r="K54" s="516"/>
      <c r="L54" s="516"/>
      <c r="M54" s="516"/>
      <c r="N54" s="517"/>
    </row>
    <row r="55" spans="2:14">
      <c r="C55" s="519"/>
      <c r="D55" s="157" t="s">
        <v>93</v>
      </c>
      <c r="E55" s="294"/>
      <c r="F55" s="514" t="s">
        <v>131</v>
      </c>
      <c r="G55" s="514"/>
      <c r="H55" s="514"/>
      <c r="I55" s="515"/>
      <c r="J55" s="516"/>
      <c r="K55" s="516"/>
      <c r="L55" s="516"/>
      <c r="M55" s="516"/>
      <c r="N55" s="517"/>
    </row>
    <row r="56" spans="2:14">
      <c r="C56" s="520"/>
      <c r="D56" s="157" t="s">
        <v>95</v>
      </c>
      <c r="E56" s="161"/>
      <c r="F56" s="521" t="s">
        <v>132</v>
      </c>
      <c r="G56" s="521"/>
      <c r="H56" s="522"/>
      <c r="I56" s="515"/>
      <c r="J56" s="516"/>
      <c r="K56" s="516"/>
      <c r="L56" s="516"/>
      <c r="M56" s="516"/>
      <c r="N56" s="517"/>
    </row>
    <row r="57" spans="2:14" ht="14.5" customHeight="1">
      <c r="C57" s="518" t="s">
        <v>100</v>
      </c>
      <c r="D57" s="156" t="s">
        <v>101</v>
      </c>
      <c r="E57" s="159"/>
      <c r="F57" s="514" t="s">
        <v>133</v>
      </c>
      <c r="G57" s="514"/>
      <c r="H57" s="514"/>
      <c r="I57" s="515"/>
      <c r="J57" s="516"/>
      <c r="K57" s="516"/>
      <c r="L57" s="516"/>
      <c r="M57" s="516"/>
      <c r="N57" s="517"/>
    </row>
    <row r="58" spans="2:14">
      <c r="C58" s="519"/>
      <c r="D58" s="157" t="s">
        <v>102</v>
      </c>
      <c r="E58" s="116"/>
      <c r="F58" s="514" t="s">
        <v>134</v>
      </c>
      <c r="G58" s="514"/>
      <c r="H58" s="514"/>
      <c r="I58" s="515"/>
      <c r="J58" s="516"/>
      <c r="K58" s="516"/>
      <c r="L58" s="516"/>
      <c r="M58" s="516"/>
      <c r="N58" s="517"/>
    </row>
    <row r="59" spans="2:14">
      <c r="C59" s="519"/>
      <c r="D59" s="157" t="s">
        <v>104</v>
      </c>
      <c r="E59" s="116"/>
      <c r="F59" s="514" t="s">
        <v>135</v>
      </c>
      <c r="G59" s="514"/>
      <c r="H59" s="514"/>
      <c r="I59" s="515"/>
      <c r="J59" s="516"/>
      <c r="K59" s="516"/>
      <c r="L59" s="516"/>
      <c r="M59" s="516"/>
      <c r="N59" s="517"/>
    </row>
    <row r="60" spans="2:14">
      <c r="C60" s="519"/>
      <c r="D60" s="157" t="s">
        <v>103</v>
      </c>
      <c r="E60" s="116"/>
      <c r="F60" s="514" t="s">
        <v>136</v>
      </c>
      <c r="G60" s="514"/>
      <c r="H60" s="514"/>
      <c r="I60" s="515"/>
      <c r="J60" s="516"/>
      <c r="K60" s="516"/>
      <c r="L60" s="516"/>
      <c r="M60" s="516"/>
      <c r="N60" s="517"/>
    </row>
    <row r="61" spans="2:14">
      <c r="C61" s="155"/>
      <c r="D61" s="155"/>
      <c r="E61" s="21"/>
      <c r="F61" s="21"/>
      <c r="G61" s="21"/>
      <c r="H61" s="21"/>
      <c r="I61" s="86"/>
      <c r="J61" s="86"/>
      <c r="K61" s="86"/>
      <c r="L61" s="86"/>
      <c r="M61" s="86"/>
      <c r="N61" s="86"/>
    </row>
    <row r="62" spans="2:14">
      <c r="C62" s="108"/>
      <c r="D62" s="108"/>
      <c r="E62" s="21"/>
      <c r="F62" s="21"/>
      <c r="G62" s="21"/>
      <c r="H62" s="21"/>
      <c r="I62" s="21"/>
      <c r="J62" s="21"/>
      <c r="K62" s="21"/>
      <c r="L62" s="21"/>
      <c r="M62" s="21"/>
      <c r="N62" s="21"/>
    </row>
    <row r="63" spans="2:14" ht="14.5" customHeight="1">
      <c r="B63" s="112" t="s">
        <v>5</v>
      </c>
      <c r="C63" s="551" t="s">
        <v>988</v>
      </c>
      <c r="D63" s="551"/>
      <c r="E63" s="21"/>
      <c r="F63" s="21"/>
      <c r="G63" s="21"/>
      <c r="H63" s="21"/>
      <c r="I63" s="21"/>
      <c r="J63" s="21"/>
      <c r="K63" s="21"/>
      <c r="L63" s="21"/>
      <c r="M63" s="21"/>
      <c r="N63" s="21"/>
    </row>
    <row r="64" spans="2:14">
      <c r="C64" s="551"/>
      <c r="D64" s="551"/>
      <c r="E64" s="21"/>
      <c r="F64" s="21"/>
      <c r="G64" s="21"/>
      <c r="H64" s="21"/>
      <c r="I64" s="21"/>
      <c r="J64" s="21"/>
      <c r="K64" s="21"/>
      <c r="L64" s="21"/>
      <c r="M64" s="21"/>
      <c r="N64" s="21"/>
    </row>
    <row r="65" spans="3:14">
      <c r="C65" s="551"/>
      <c r="D65" s="551"/>
      <c r="E65" s="21"/>
      <c r="F65" s="527" t="s">
        <v>978</v>
      </c>
      <c r="G65" s="528"/>
      <c r="H65" s="21"/>
      <c r="I65" s="21"/>
      <c r="J65" s="21"/>
      <c r="K65" s="21"/>
      <c r="L65" s="21"/>
      <c r="M65" s="21"/>
      <c r="N65" s="21"/>
    </row>
    <row r="66" spans="3:14">
      <c r="C66" s="551"/>
      <c r="D66" s="551"/>
      <c r="E66" s="21"/>
      <c r="F66" s="21"/>
      <c r="G66" s="21"/>
      <c r="H66" s="21"/>
      <c r="I66" s="21"/>
      <c r="J66" s="21"/>
      <c r="K66" s="21"/>
      <c r="L66" s="21"/>
      <c r="M66" s="21"/>
      <c r="N66" s="21"/>
    </row>
    <row r="67" spans="3:14">
      <c r="C67" s="551"/>
      <c r="D67" s="551"/>
      <c r="E67" s="21"/>
      <c r="F67" s="21"/>
      <c r="G67" s="21"/>
      <c r="H67" s="21"/>
      <c r="I67" s="21"/>
      <c r="J67" s="21"/>
      <c r="K67" s="21"/>
      <c r="L67" s="21"/>
      <c r="M67" s="21"/>
      <c r="N67" s="21"/>
    </row>
    <row r="68" spans="3:14">
      <c r="C68" s="118"/>
      <c r="D68" s="118"/>
      <c r="E68" s="21"/>
      <c r="F68" s="21"/>
      <c r="G68" s="21"/>
      <c r="H68" s="21"/>
      <c r="I68" s="21"/>
      <c r="J68" s="21"/>
      <c r="K68" s="21"/>
      <c r="L68" s="21"/>
      <c r="M68" s="21"/>
      <c r="N68" s="21"/>
    </row>
    <row r="69" spans="3:14">
      <c r="C69" s="552" t="s">
        <v>227</v>
      </c>
      <c r="D69" s="556"/>
      <c r="E69" s="556"/>
      <c r="F69" s="556"/>
      <c r="G69" s="557"/>
      <c r="H69" s="21"/>
      <c r="I69" s="21"/>
      <c r="J69" s="21"/>
      <c r="K69" s="21"/>
      <c r="L69" s="21"/>
      <c r="M69" s="21"/>
      <c r="N69" s="21"/>
    </row>
    <row r="70" spans="3:14">
      <c r="C70" s="558"/>
      <c r="D70" s="540"/>
      <c r="E70" s="540"/>
      <c r="F70" s="540"/>
      <c r="G70" s="559"/>
      <c r="H70" s="21"/>
      <c r="I70" s="21"/>
      <c r="J70" s="21"/>
      <c r="K70" s="21"/>
      <c r="L70" s="21"/>
      <c r="M70" s="21"/>
      <c r="N70" s="21"/>
    </row>
    <row r="71" spans="3:14">
      <c r="C71" s="558"/>
      <c r="D71" s="540"/>
      <c r="E71" s="540"/>
      <c r="F71" s="540"/>
      <c r="G71" s="559"/>
      <c r="H71" s="21"/>
      <c r="I71" s="21"/>
      <c r="J71" s="21"/>
      <c r="K71" s="21"/>
      <c r="L71" s="21"/>
      <c r="M71" s="21"/>
      <c r="N71" s="21"/>
    </row>
    <row r="72" spans="3:14">
      <c r="C72" s="558"/>
      <c r="D72" s="540"/>
      <c r="E72" s="540"/>
      <c r="F72" s="540"/>
      <c r="G72" s="559"/>
      <c r="H72" s="21"/>
      <c r="I72" s="21"/>
      <c r="J72" s="21"/>
      <c r="K72" s="21"/>
      <c r="L72" s="21"/>
      <c r="M72" s="21"/>
      <c r="N72" s="21"/>
    </row>
    <row r="73" spans="3:14">
      <c r="C73" s="558"/>
      <c r="D73" s="540"/>
      <c r="E73" s="540"/>
      <c r="F73" s="540"/>
      <c r="G73" s="559"/>
      <c r="H73" s="21"/>
      <c r="I73" s="21"/>
      <c r="J73" s="21"/>
      <c r="K73" s="21"/>
      <c r="L73" s="21"/>
      <c r="M73" s="21"/>
      <c r="N73" s="21"/>
    </row>
    <row r="74" spans="3:14">
      <c r="C74" s="558"/>
      <c r="D74" s="540"/>
      <c r="E74" s="540"/>
      <c r="F74" s="540"/>
      <c r="G74" s="559"/>
      <c r="H74" s="21"/>
      <c r="I74" s="21"/>
      <c r="J74" s="21"/>
      <c r="K74" s="21"/>
      <c r="L74" s="21"/>
      <c r="M74" s="21"/>
      <c r="N74" s="21"/>
    </row>
    <row r="75" spans="3:14">
      <c r="C75" s="558"/>
      <c r="D75" s="540"/>
      <c r="E75" s="540"/>
      <c r="F75" s="540"/>
      <c r="G75" s="559"/>
      <c r="H75" s="21"/>
      <c r="I75" s="21"/>
      <c r="J75" s="21"/>
      <c r="K75" s="21"/>
      <c r="L75" s="21"/>
      <c r="M75" s="21"/>
      <c r="N75" s="21"/>
    </row>
    <row r="76" spans="3:14">
      <c r="C76" s="558"/>
      <c r="D76" s="540"/>
      <c r="E76" s="540"/>
      <c r="F76" s="540"/>
      <c r="G76" s="559"/>
      <c r="H76" s="21"/>
      <c r="I76" s="21"/>
      <c r="J76" s="21"/>
      <c r="K76" s="21"/>
      <c r="L76" s="21"/>
      <c r="M76" s="21"/>
      <c r="N76" s="21"/>
    </row>
    <row r="77" spans="3:14">
      <c r="C77" s="558"/>
      <c r="D77" s="540"/>
      <c r="E77" s="540"/>
      <c r="F77" s="540"/>
      <c r="G77" s="559"/>
      <c r="H77" s="21"/>
      <c r="I77" s="21"/>
      <c r="J77" s="21"/>
      <c r="K77" s="21"/>
      <c r="L77" s="21"/>
      <c r="M77" s="21"/>
      <c r="N77" s="21"/>
    </row>
    <row r="78" spans="3:14">
      <c r="C78" s="558"/>
      <c r="D78" s="540"/>
      <c r="E78" s="540"/>
      <c r="F78" s="540"/>
      <c r="G78" s="559"/>
      <c r="H78" s="21"/>
      <c r="I78" s="21"/>
      <c r="J78" s="21"/>
      <c r="K78" s="21"/>
      <c r="L78" s="21"/>
      <c r="M78" s="21"/>
      <c r="N78" s="21"/>
    </row>
    <row r="79" spans="3:14">
      <c r="C79" s="558"/>
      <c r="D79" s="540"/>
      <c r="E79" s="540"/>
      <c r="F79" s="540"/>
      <c r="G79" s="559"/>
      <c r="H79" s="21"/>
      <c r="I79" s="21"/>
      <c r="J79" s="21"/>
      <c r="K79" s="21"/>
      <c r="L79" s="21"/>
      <c r="M79" s="21"/>
      <c r="N79" s="21"/>
    </row>
    <row r="80" spans="3:14">
      <c r="C80" s="558"/>
      <c r="D80" s="540"/>
      <c r="E80" s="540"/>
      <c r="F80" s="540"/>
      <c r="G80" s="559"/>
      <c r="H80" s="21"/>
      <c r="I80" s="21"/>
      <c r="J80" s="21"/>
      <c r="K80" s="21"/>
      <c r="L80" s="21"/>
      <c r="M80" s="21"/>
      <c r="N80" s="21"/>
    </row>
    <row r="81" spans="2:14" ht="14.5" customHeight="1">
      <c r="C81" s="560"/>
      <c r="D81" s="561"/>
      <c r="E81" s="561"/>
      <c r="F81" s="561"/>
      <c r="G81" s="562"/>
      <c r="H81" s="21"/>
      <c r="I81" s="21"/>
      <c r="J81" s="21"/>
      <c r="K81" s="21"/>
      <c r="L81" s="21"/>
      <c r="M81" s="21"/>
      <c r="N81" s="21"/>
    </row>
    <row r="82" spans="2:14">
      <c r="C82" s="83"/>
      <c r="F82" s="107"/>
    </row>
    <row r="83" spans="2:14">
      <c r="C83" s="83"/>
    </row>
    <row r="84" spans="2:14" ht="14.5" customHeight="1">
      <c r="B84" s="112" t="s">
        <v>6</v>
      </c>
      <c r="C84" s="551" t="s">
        <v>989</v>
      </c>
      <c r="D84" s="551"/>
      <c r="H84" s="532" t="s">
        <v>147</v>
      </c>
      <c r="I84" s="532"/>
      <c r="J84" s="532"/>
      <c r="K84" s="532"/>
      <c r="L84" s="532"/>
      <c r="M84" s="532"/>
      <c r="N84" s="532"/>
    </row>
    <row r="85" spans="2:14">
      <c r="C85" s="551"/>
      <c r="D85" s="551"/>
      <c r="H85" s="123"/>
      <c r="I85" s="122"/>
      <c r="J85" s="122"/>
    </row>
    <row r="86" spans="2:14" ht="14.5" customHeight="1">
      <c r="C86" s="551"/>
      <c r="D86" s="551"/>
      <c r="E86" s="121"/>
      <c r="F86" s="527" t="s">
        <v>979</v>
      </c>
      <c r="G86" s="528"/>
      <c r="I86" s="567" t="s">
        <v>151</v>
      </c>
      <c r="J86" s="570" t="s">
        <v>150</v>
      </c>
      <c r="K86" s="573" t="s">
        <v>149</v>
      </c>
      <c r="L86" s="529" t="s">
        <v>148</v>
      </c>
      <c r="M86" s="89"/>
    </row>
    <row r="87" spans="2:14" ht="77" customHeight="1">
      <c r="C87" s="551"/>
      <c r="D87" s="551"/>
      <c r="E87" s="121"/>
      <c r="I87" s="568"/>
      <c r="J87" s="571"/>
      <c r="K87" s="574"/>
      <c r="L87" s="530"/>
      <c r="M87" s="89"/>
    </row>
    <row r="88" spans="2:14">
      <c r="C88" s="118"/>
      <c r="D88" s="118"/>
      <c r="E88" s="116"/>
      <c r="F88" s="1" t="s">
        <v>16</v>
      </c>
      <c r="I88" s="569"/>
      <c r="J88" s="572"/>
      <c r="K88" s="575"/>
      <c r="L88" s="531"/>
      <c r="M88" s="89"/>
    </row>
    <row r="89" spans="2:14">
      <c r="C89" s="118"/>
      <c r="D89" s="118"/>
      <c r="E89" s="124"/>
      <c r="F89" s="1" t="s">
        <v>141</v>
      </c>
      <c r="H89" s="292"/>
      <c r="I89" s="292"/>
      <c r="J89" s="292"/>
    </row>
    <row r="90" spans="2:14">
      <c r="C90" s="118"/>
      <c r="D90" s="118"/>
      <c r="E90" s="125"/>
      <c r="F90" s="1" t="s">
        <v>142</v>
      </c>
    </row>
    <row r="91" spans="2:14">
      <c r="C91" s="118"/>
      <c r="D91" s="118"/>
      <c r="E91" s="126"/>
      <c r="F91" s="1" t="s">
        <v>143</v>
      </c>
      <c r="I91" s="249"/>
    </row>
    <row r="92" spans="2:14" ht="61" customHeight="1">
      <c r="C92" s="120"/>
      <c r="D92" s="120"/>
      <c r="H92" s="201" t="s">
        <v>144</v>
      </c>
      <c r="I92" s="201" t="s">
        <v>145</v>
      </c>
      <c r="J92" s="201" t="s">
        <v>146</v>
      </c>
      <c r="K92" s="201" t="s">
        <v>144</v>
      </c>
      <c r="L92" s="201" t="s">
        <v>145</v>
      </c>
      <c r="M92" s="201" t="s">
        <v>146</v>
      </c>
    </row>
    <row r="93" spans="2:14" ht="168.5" customHeight="1">
      <c r="C93" s="563" t="s">
        <v>222</v>
      </c>
      <c r="D93" s="564"/>
      <c r="F93" s="565" t="s">
        <v>185</v>
      </c>
      <c r="G93" s="566"/>
      <c r="H93" s="127"/>
      <c r="I93" s="125"/>
      <c r="J93" s="303"/>
      <c r="K93" s="127"/>
      <c r="L93" s="126"/>
      <c r="M93" s="304"/>
    </row>
    <row r="94" spans="2:14" ht="128.5" customHeight="1">
      <c r="C94" s="563" t="s">
        <v>223</v>
      </c>
      <c r="D94" s="564"/>
      <c r="F94" s="533" t="s">
        <v>186</v>
      </c>
      <c r="G94" s="576"/>
      <c r="H94" s="116"/>
      <c r="I94" s="125"/>
      <c r="J94" s="125"/>
      <c r="K94" s="116"/>
      <c r="L94" s="126"/>
      <c r="M94" s="124"/>
    </row>
    <row r="95" spans="2:14" ht="191" customHeight="1">
      <c r="C95" s="563" t="s">
        <v>208</v>
      </c>
      <c r="D95" s="564"/>
      <c r="F95" s="533" t="s">
        <v>187</v>
      </c>
      <c r="G95" s="534"/>
      <c r="H95" s="126"/>
      <c r="I95" s="312"/>
      <c r="J95" s="126"/>
      <c r="K95" s="116"/>
      <c r="L95" s="126"/>
      <c r="M95" s="124"/>
    </row>
    <row r="96" spans="2:14" ht="27" customHeight="1">
      <c r="C96" s="563"/>
      <c r="D96" s="564"/>
      <c r="F96" s="533"/>
      <c r="G96" s="534"/>
      <c r="H96" s="116"/>
      <c r="I96" s="116"/>
      <c r="J96" s="116"/>
      <c r="K96" s="116"/>
      <c r="L96" s="116"/>
      <c r="M96" s="116"/>
    </row>
    <row r="97" spans="2:7">
      <c r="C97" s="139" t="s">
        <v>156</v>
      </c>
      <c r="D97" s="47"/>
    </row>
    <row r="98" spans="2:7">
      <c r="C98" s="83"/>
      <c r="D98" s="47"/>
    </row>
    <row r="99" spans="2:7" ht="14.5" customHeight="1">
      <c r="B99" s="112" t="s">
        <v>7</v>
      </c>
      <c r="C99" s="551" t="s">
        <v>980</v>
      </c>
      <c r="D99" s="551"/>
    </row>
    <row r="100" spans="2:7">
      <c r="C100" s="551"/>
      <c r="D100" s="551"/>
    </row>
    <row r="101" spans="2:7">
      <c r="C101" s="551"/>
      <c r="D101" s="551"/>
    </row>
    <row r="102" spans="2:7">
      <c r="C102" s="551"/>
      <c r="D102" s="551"/>
    </row>
    <row r="103" spans="2:7" ht="29.5" customHeight="1">
      <c r="C103" s="551"/>
      <c r="D103" s="551"/>
    </row>
    <row r="104" spans="2:7">
      <c r="C104" s="83"/>
      <c r="D104" s="47"/>
    </row>
    <row r="105" spans="2:7">
      <c r="C105" s="536" t="s">
        <v>188</v>
      </c>
      <c r="D105" s="537"/>
      <c r="E105" s="537"/>
      <c r="F105" s="537"/>
      <c r="G105" s="538"/>
    </row>
    <row r="106" spans="2:7">
      <c r="C106" s="539"/>
      <c r="D106" s="540"/>
      <c r="E106" s="540"/>
      <c r="F106" s="540"/>
      <c r="G106" s="541"/>
    </row>
    <row r="107" spans="2:7">
      <c r="C107" s="539"/>
      <c r="D107" s="540"/>
      <c r="E107" s="540"/>
      <c r="F107" s="540"/>
      <c r="G107" s="541"/>
    </row>
    <row r="108" spans="2:7">
      <c r="C108" s="539"/>
      <c r="D108" s="540"/>
      <c r="E108" s="540"/>
      <c r="F108" s="540"/>
      <c r="G108" s="541"/>
    </row>
    <row r="109" spans="2:7">
      <c r="C109" s="539"/>
      <c r="D109" s="540"/>
      <c r="E109" s="540"/>
      <c r="F109" s="540"/>
      <c r="G109" s="541"/>
    </row>
    <row r="110" spans="2:7">
      <c r="C110" s="542"/>
      <c r="D110" s="543"/>
      <c r="E110" s="543"/>
      <c r="F110" s="543"/>
      <c r="G110" s="544"/>
    </row>
    <row r="111" spans="2:7">
      <c r="C111" s="83"/>
      <c r="D111" s="47"/>
    </row>
    <row r="112" spans="2:7">
      <c r="C112" s="83"/>
      <c r="D112" s="47"/>
    </row>
    <row r="113" spans="2:7" ht="14.5" customHeight="1">
      <c r="B113" s="112" t="s">
        <v>8</v>
      </c>
      <c r="C113" s="551" t="s">
        <v>986</v>
      </c>
      <c r="D113" s="551"/>
    </row>
    <row r="114" spans="2:7">
      <c r="C114" s="551"/>
      <c r="D114" s="551"/>
    </row>
    <row r="115" spans="2:7">
      <c r="C115" s="551"/>
      <c r="D115" s="551"/>
    </row>
    <row r="116" spans="2:7">
      <c r="C116" s="551"/>
      <c r="D116" s="551"/>
    </row>
    <row r="117" spans="2:7">
      <c r="C117" s="551"/>
      <c r="D117" s="551"/>
    </row>
    <row r="118" spans="2:7" ht="14.5" customHeight="1">
      <c r="C118" s="551"/>
      <c r="D118" s="551"/>
      <c r="F118" s="527" t="s">
        <v>981</v>
      </c>
      <c r="G118" s="528"/>
    </row>
    <row r="119" spans="2:7" ht="14.5" customHeight="1">
      <c r="C119" s="551"/>
      <c r="D119" s="551"/>
    </row>
    <row r="120" spans="2:7">
      <c r="C120" s="552" t="s">
        <v>189</v>
      </c>
      <c r="D120" s="556"/>
      <c r="E120" s="556"/>
      <c r="F120" s="556"/>
      <c r="G120" s="557"/>
    </row>
    <row r="121" spans="2:7">
      <c r="C121" s="558"/>
      <c r="D121" s="540"/>
      <c r="E121" s="540"/>
      <c r="F121" s="540"/>
      <c r="G121" s="559"/>
    </row>
    <row r="122" spans="2:7">
      <c r="C122" s="558"/>
      <c r="D122" s="540"/>
      <c r="E122" s="540"/>
      <c r="F122" s="540"/>
      <c r="G122" s="559"/>
    </row>
    <row r="123" spans="2:7">
      <c r="C123" s="558"/>
      <c r="D123" s="540"/>
      <c r="E123" s="540"/>
      <c r="F123" s="540"/>
      <c r="G123" s="559"/>
    </row>
    <row r="124" spans="2:7">
      <c r="C124" s="558"/>
      <c r="D124" s="540"/>
      <c r="E124" s="540"/>
      <c r="F124" s="540"/>
      <c r="G124" s="559"/>
    </row>
    <row r="125" spans="2:7">
      <c r="C125" s="558"/>
      <c r="D125" s="540"/>
      <c r="E125" s="540"/>
      <c r="F125" s="540"/>
      <c r="G125" s="559"/>
    </row>
    <row r="126" spans="2:7">
      <c r="C126" s="558"/>
      <c r="D126" s="540"/>
      <c r="E126" s="540"/>
      <c r="F126" s="540"/>
      <c r="G126" s="559"/>
    </row>
    <row r="127" spans="2:7">
      <c r="C127" s="558"/>
      <c r="D127" s="540"/>
      <c r="E127" s="540"/>
      <c r="F127" s="540"/>
      <c r="G127" s="559"/>
    </row>
    <row r="128" spans="2:7">
      <c r="C128" s="558"/>
      <c r="D128" s="540"/>
      <c r="E128" s="540"/>
      <c r="F128" s="540"/>
      <c r="G128" s="559"/>
    </row>
    <row r="129" spans="2:7">
      <c r="C129" s="558"/>
      <c r="D129" s="540"/>
      <c r="E129" s="540"/>
      <c r="F129" s="540"/>
      <c r="G129" s="559"/>
    </row>
    <row r="130" spans="2:7">
      <c r="C130" s="558"/>
      <c r="D130" s="540"/>
      <c r="E130" s="540"/>
      <c r="F130" s="540"/>
      <c r="G130" s="559"/>
    </row>
    <row r="131" spans="2:7">
      <c r="C131" s="558"/>
      <c r="D131" s="540"/>
      <c r="E131" s="540"/>
      <c r="F131" s="540"/>
      <c r="G131" s="559"/>
    </row>
    <row r="132" spans="2:7">
      <c r="C132" s="560"/>
      <c r="D132" s="561"/>
      <c r="E132" s="561"/>
      <c r="F132" s="561"/>
      <c r="G132" s="562"/>
    </row>
    <row r="135" spans="2:7" ht="14.5" customHeight="1">
      <c r="B135" s="112" t="s">
        <v>9</v>
      </c>
      <c r="C135" s="551" t="s">
        <v>982</v>
      </c>
      <c r="D135" s="551"/>
    </row>
    <row r="136" spans="2:7">
      <c r="C136" s="551"/>
      <c r="D136" s="551"/>
    </row>
    <row r="137" spans="2:7">
      <c r="C137" s="551"/>
      <c r="D137" s="551"/>
    </row>
    <row r="138" spans="2:7">
      <c r="C138" s="551"/>
      <c r="D138" s="551"/>
    </row>
    <row r="139" spans="2:7">
      <c r="C139" s="551"/>
      <c r="D139" s="551"/>
    </row>
    <row r="140" spans="2:7">
      <c r="C140" s="551"/>
      <c r="D140" s="551"/>
    </row>
    <row r="141" spans="2:7">
      <c r="C141" s="551"/>
      <c r="D141" s="551"/>
    </row>
    <row r="142" spans="2:7">
      <c r="C142" s="141" t="s">
        <v>163</v>
      </c>
    </row>
    <row r="144" spans="2:7" ht="62" customHeight="1">
      <c r="C144" s="563" t="s">
        <v>184</v>
      </c>
      <c r="D144" s="564"/>
      <c r="F144" s="565" t="s">
        <v>190</v>
      </c>
      <c r="G144" s="566"/>
    </row>
    <row r="145" spans="2:7" ht="44" customHeight="1">
      <c r="C145" s="563"/>
      <c r="D145" s="564"/>
      <c r="F145" s="565" t="s">
        <v>24</v>
      </c>
      <c r="G145" s="566"/>
    </row>
    <row r="146" spans="2:7" ht="44" customHeight="1">
      <c r="C146" s="563"/>
      <c r="D146" s="564"/>
      <c r="F146" s="565" t="s">
        <v>25</v>
      </c>
      <c r="G146" s="566"/>
    </row>
    <row r="147" spans="2:7">
      <c r="C147" s="139" t="s">
        <v>166</v>
      </c>
    </row>
    <row r="150" spans="2:7" ht="14.5" customHeight="1">
      <c r="B150" s="112" t="s">
        <v>10</v>
      </c>
      <c r="C150" s="551" t="s">
        <v>990</v>
      </c>
      <c r="D150" s="551"/>
    </row>
    <row r="151" spans="2:7">
      <c r="C151" s="551"/>
      <c r="D151" s="551"/>
    </row>
    <row r="152" spans="2:7">
      <c r="C152" s="551"/>
      <c r="D152" s="551"/>
    </row>
    <row r="153" spans="2:7">
      <c r="C153" s="551"/>
      <c r="D153" s="551"/>
    </row>
    <row r="154" spans="2:7">
      <c r="C154" s="551"/>
      <c r="D154" s="551"/>
    </row>
    <row r="155" spans="2:7">
      <c r="C155" s="551"/>
      <c r="D155" s="551"/>
    </row>
    <row r="157" spans="2:7">
      <c r="C157" s="552" t="s">
        <v>191</v>
      </c>
      <c r="D157" s="556"/>
      <c r="E157" s="556"/>
      <c r="F157" s="556"/>
      <c r="G157" s="557"/>
    </row>
    <row r="158" spans="2:7">
      <c r="C158" s="558"/>
      <c r="D158" s="540"/>
      <c r="E158" s="540"/>
      <c r="F158" s="540"/>
      <c r="G158" s="559"/>
    </row>
    <row r="159" spans="2:7">
      <c r="C159" s="558"/>
      <c r="D159" s="540"/>
      <c r="E159" s="540"/>
      <c r="F159" s="540"/>
      <c r="G159" s="559"/>
    </row>
    <row r="160" spans="2:7">
      <c r="C160" s="558"/>
      <c r="D160" s="540"/>
      <c r="E160" s="540"/>
      <c r="F160" s="540"/>
      <c r="G160" s="559"/>
    </row>
    <row r="161" spans="2:7">
      <c r="C161" s="558"/>
      <c r="D161" s="540"/>
      <c r="E161" s="540"/>
      <c r="F161" s="540"/>
      <c r="G161" s="559"/>
    </row>
    <row r="162" spans="2:7">
      <c r="C162" s="558"/>
      <c r="D162" s="540"/>
      <c r="E162" s="540"/>
      <c r="F162" s="540"/>
      <c r="G162" s="559"/>
    </row>
    <row r="163" spans="2:7">
      <c r="C163" s="558"/>
      <c r="D163" s="540"/>
      <c r="E163" s="540"/>
      <c r="F163" s="540"/>
      <c r="G163" s="559"/>
    </row>
    <row r="164" spans="2:7">
      <c r="C164" s="558"/>
      <c r="D164" s="540"/>
      <c r="E164" s="540"/>
      <c r="F164" s="540"/>
      <c r="G164" s="559"/>
    </row>
    <row r="165" spans="2:7">
      <c r="C165" s="558"/>
      <c r="D165" s="540"/>
      <c r="E165" s="540"/>
      <c r="F165" s="540"/>
      <c r="G165" s="559"/>
    </row>
    <row r="166" spans="2:7">
      <c r="C166" s="558"/>
      <c r="D166" s="540"/>
      <c r="E166" s="540"/>
      <c r="F166" s="540"/>
      <c r="G166" s="559"/>
    </row>
    <row r="167" spans="2:7">
      <c r="C167" s="558"/>
      <c r="D167" s="540"/>
      <c r="E167" s="540"/>
      <c r="F167" s="540"/>
      <c r="G167" s="559"/>
    </row>
    <row r="168" spans="2:7">
      <c r="C168" s="558"/>
      <c r="D168" s="540"/>
      <c r="E168" s="540"/>
      <c r="F168" s="540"/>
      <c r="G168" s="559"/>
    </row>
    <row r="169" spans="2:7">
      <c r="C169" s="560"/>
      <c r="D169" s="561"/>
      <c r="E169" s="561"/>
      <c r="F169" s="561"/>
      <c r="G169" s="562"/>
    </row>
    <row r="172" spans="2:7" ht="14.5" customHeight="1">
      <c r="B172" s="112" t="s">
        <v>15</v>
      </c>
      <c r="C172" s="551" t="s">
        <v>985</v>
      </c>
      <c r="D172" s="551"/>
    </row>
    <row r="173" spans="2:7">
      <c r="C173" s="551"/>
      <c r="D173" s="551"/>
    </row>
    <row r="174" spans="2:7">
      <c r="C174" s="551"/>
      <c r="D174" s="551"/>
    </row>
    <row r="175" spans="2:7">
      <c r="C175" s="551"/>
      <c r="D175" s="551"/>
    </row>
    <row r="176" spans="2:7">
      <c r="C176" s="118"/>
      <c r="D176" s="118"/>
    </row>
    <row r="177" spans="3:7">
      <c r="C177" s="552" t="s">
        <v>192</v>
      </c>
      <c r="D177" s="556"/>
      <c r="E177" s="556"/>
      <c r="F177" s="556"/>
      <c r="G177" s="557"/>
    </row>
    <row r="178" spans="3:7">
      <c r="C178" s="558"/>
      <c r="D178" s="540"/>
      <c r="E178" s="540"/>
      <c r="F178" s="540"/>
      <c r="G178" s="559"/>
    </row>
    <row r="179" spans="3:7">
      <c r="C179" s="558"/>
      <c r="D179" s="540"/>
      <c r="E179" s="540"/>
      <c r="F179" s="540"/>
      <c r="G179" s="559"/>
    </row>
    <row r="180" spans="3:7">
      <c r="C180" s="558"/>
      <c r="D180" s="540"/>
      <c r="E180" s="540"/>
      <c r="F180" s="540"/>
      <c r="G180" s="559"/>
    </row>
    <row r="181" spans="3:7">
      <c r="C181" s="558"/>
      <c r="D181" s="540"/>
      <c r="E181" s="540"/>
      <c r="F181" s="540"/>
      <c r="G181" s="559"/>
    </row>
    <row r="182" spans="3:7">
      <c r="C182" s="558"/>
      <c r="D182" s="540"/>
      <c r="E182" s="540"/>
      <c r="F182" s="540"/>
      <c r="G182" s="559"/>
    </row>
    <row r="183" spans="3:7">
      <c r="C183" s="558"/>
      <c r="D183" s="540"/>
      <c r="E183" s="540"/>
      <c r="F183" s="540"/>
      <c r="G183" s="559"/>
    </row>
    <row r="184" spans="3:7">
      <c r="C184" s="558"/>
      <c r="D184" s="540"/>
      <c r="E184" s="540"/>
      <c r="F184" s="540"/>
      <c r="G184" s="559"/>
    </row>
    <row r="185" spans="3:7">
      <c r="C185" s="558"/>
      <c r="D185" s="540"/>
      <c r="E185" s="540"/>
      <c r="F185" s="540"/>
      <c r="G185" s="559"/>
    </row>
    <row r="186" spans="3:7">
      <c r="C186" s="558"/>
      <c r="D186" s="540"/>
      <c r="E186" s="540"/>
      <c r="F186" s="540"/>
      <c r="G186" s="559"/>
    </row>
    <row r="187" spans="3:7">
      <c r="C187" s="558"/>
      <c r="D187" s="540"/>
      <c r="E187" s="540"/>
      <c r="F187" s="540"/>
      <c r="G187" s="559"/>
    </row>
    <row r="188" spans="3:7">
      <c r="C188" s="558"/>
      <c r="D188" s="540"/>
      <c r="E188" s="540"/>
      <c r="F188" s="540"/>
      <c r="G188" s="559"/>
    </row>
    <row r="189" spans="3:7">
      <c r="C189" s="560"/>
      <c r="D189" s="561"/>
      <c r="E189" s="561"/>
      <c r="F189" s="561"/>
      <c r="G189" s="562"/>
    </row>
  </sheetData>
  <mergeCells count="111">
    <mergeCell ref="C24:D27"/>
    <mergeCell ref="C63:D67"/>
    <mergeCell ref="C135:D141"/>
    <mergeCell ref="C10:F11"/>
    <mergeCell ref="C18:D19"/>
    <mergeCell ref="H20:H22"/>
    <mergeCell ref="I20:K22"/>
    <mergeCell ref="G26:H26"/>
    <mergeCell ref="I33:N33"/>
    <mergeCell ref="C34:C39"/>
    <mergeCell ref="F34:H34"/>
    <mergeCell ref="I34:N34"/>
    <mergeCell ref="F35:H35"/>
    <mergeCell ref="I35:N35"/>
    <mergeCell ref="F36:H36"/>
    <mergeCell ref="I36:N36"/>
    <mergeCell ref="F37:H37"/>
    <mergeCell ref="I37:N37"/>
    <mergeCell ref="C29:C33"/>
    <mergeCell ref="F29:H29"/>
    <mergeCell ref="I29:N29"/>
    <mergeCell ref="F30:H30"/>
    <mergeCell ref="I30:N30"/>
    <mergeCell ref="F31:H31"/>
    <mergeCell ref="I31:N31"/>
    <mergeCell ref="F32:H32"/>
    <mergeCell ref="I32:N32"/>
    <mergeCell ref="F33:H33"/>
    <mergeCell ref="F38:H38"/>
    <mergeCell ref="I38:N38"/>
    <mergeCell ref="F39:H39"/>
    <mergeCell ref="I39:N39"/>
    <mergeCell ref="C40:C43"/>
    <mergeCell ref="F40:H40"/>
    <mergeCell ref="I40:N40"/>
    <mergeCell ref="F41:H41"/>
    <mergeCell ref="I41:N41"/>
    <mergeCell ref="F42:H42"/>
    <mergeCell ref="I42:N42"/>
    <mergeCell ref="F43:H43"/>
    <mergeCell ref="I43:N43"/>
    <mergeCell ref="F54:H54"/>
    <mergeCell ref="I54:N54"/>
    <mergeCell ref="F55:H55"/>
    <mergeCell ref="F60:H60"/>
    <mergeCell ref="I60:N60"/>
    <mergeCell ref="C44:C46"/>
    <mergeCell ref="F44:H44"/>
    <mergeCell ref="I44:N44"/>
    <mergeCell ref="F45:H45"/>
    <mergeCell ref="I45:N45"/>
    <mergeCell ref="F46:H46"/>
    <mergeCell ref="I46:N46"/>
    <mergeCell ref="C47:C50"/>
    <mergeCell ref="F47:H47"/>
    <mergeCell ref="I47:N47"/>
    <mergeCell ref="F48:H48"/>
    <mergeCell ref="I48:N48"/>
    <mergeCell ref="F49:H49"/>
    <mergeCell ref="I49:N49"/>
    <mergeCell ref="F50:H50"/>
    <mergeCell ref="I50:N50"/>
    <mergeCell ref="H84:N84"/>
    <mergeCell ref="I86:I88"/>
    <mergeCell ref="J86:J88"/>
    <mergeCell ref="K86:K88"/>
    <mergeCell ref="L86:L88"/>
    <mergeCell ref="C96:D96"/>
    <mergeCell ref="F96:G96"/>
    <mergeCell ref="I55:N55"/>
    <mergeCell ref="F56:H56"/>
    <mergeCell ref="I56:N56"/>
    <mergeCell ref="C57:C60"/>
    <mergeCell ref="F57:H57"/>
    <mergeCell ref="I57:N57"/>
    <mergeCell ref="F58:H58"/>
    <mergeCell ref="I58:N58"/>
    <mergeCell ref="F59:H59"/>
    <mergeCell ref="I59:N59"/>
    <mergeCell ref="C51:C56"/>
    <mergeCell ref="F51:H51"/>
    <mergeCell ref="I51:N51"/>
    <mergeCell ref="F52:H52"/>
    <mergeCell ref="I52:N52"/>
    <mergeCell ref="F53:H53"/>
    <mergeCell ref="I53:N53"/>
    <mergeCell ref="F65:G65"/>
    <mergeCell ref="F86:G86"/>
    <mergeCell ref="C99:D103"/>
    <mergeCell ref="C105:G110"/>
    <mergeCell ref="C120:G132"/>
    <mergeCell ref="C93:D93"/>
    <mergeCell ref="F93:G93"/>
    <mergeCell ref="C94:D94"/>
    <mergeCell ref="F94:G94"/>
    <mergeCell ref="C95:D95"/>
    <mergeCell ref="F95:G95"/>
    <mergeCell ref="F118:G118"/>
    <mergeCell ref="C113:D119"/>
    <mergeCell ref="C69:G81"/>
    <mergeCell ref="C84:D87"/>
    <mergeCell ref="C150:D155"/>
    <mergeCell ref="C157:G169"/>
    <mergeCell ref="C172:D175"/>
    <mergeCell ref="C177:G189"/>
    <mergeCell ref="C144:D144"/>
    <mergeCell ref="F144:G144"/>
    <mergeCell ref="C145:D145"/>
    <mergeCell ref="F145:G145"/>
    <mergeCell ref="C146:D146"/>
    <mergeCell ref="F146:G146"/>
  </mergeCells>
  <hyperlinks>
    <hyperlink ref="F3" location="Introduction!A1" display="Introduction" xr:uid="{4987522C-B3D2-4280-8FFD-FAC4694B0638}"/>
    <hyperlink ref="G3" location="Strategies!A1" display="Strategies" xr:uid="{47BB3B9B-D53D-4393-8771-AD835A933BE7}"/>
    <hyperlink ref="H3" location="Demograhics!A1" display="Demographics" xr:uid="{F8AEAF20-DDB5-4230-B7B9-DE591EED7D0B}"/>
    <hyperlink ref="I3" location="'Indicator Assessment 2024'!A1" display="Indicator Assesment" xr:uid="{C6E509B6-6A49-45E9-BDB0-40E17954D500}"/>
    <hyperlink ref="J3" location="'Impacted Groups 2024'!A1" display="Impacted Groups" xr:uid="{0E32DB8E-3CF0-4ECA-8746-5653AE681A82}"/>
    <hyperlink ref="F4" location="'Needs Assessment 2024'!A1" display="Needs Assessment" xr:uid="{6A2551F3-28A8-4B79-A3D4-AA3F3515E5F7}"/>
    <hyperlink ref="G4" location="'Selection Criteria'!A1" display="Selection Criteria" xr:uid="{A247CD11-188B-4FBB-BEDA-6946C017340D}"/>
    <hyperlink ref="H4" location="'Initiative Assessment'!A1" display="Initiative Assessment" xr:uid="{E07D6BC9-D51F-4666-A862-61DE5A17502E}"/>
    <hyperlink ref="I4" location="'Summary Across Initiatives'!A1" display="Summary Across Initiatives" xr:uid="{E3B298B4-E3E3-4ED3-8C81-A8D500C48CD4}"/>
    <hyperlink ref="J4" location="References!A1" display="References" xr:uid="{5E6EE30B-994E-4027-92B3-53D591A8D051}"/>
    <hyperlink ref="F65" location="'Fokusgrupper 2024'!A1" display="Fokusgrupper" xr:uid="{3AB6A45D-C93D-4ED0-8865-FFC4F422CF4E}"/>
    <hyperlink ref="F65:G65" location="'Impacted Groups 2024'!A1" display="Click here to go to the tab sheet Impact Groups" xr:uid="{ACDF90A4-47DD-4D18-89C6-D24CAAE586C7}"/>
    <hyperlink ref="F86" location="'Behovsvurdering 2024'!A1" display="Gå til behovsvurderinger" xr:uid="{EB1F0243-CED5-4156-9608-EDB97BCEE69E}"/>
    <hyperlink ref="F86:G86" location="'Needs Assessment 2024'!A1" display="Click here to go to the tab sheet Needs Assessment" xr:uid="{086FC4C7-54F8-4227-B32B-26232631EA90}"/>
    <hyperlink ref="F118" location="'Behovsvurdering 2024'!A1" display="Gå til behovsvurderinger" xr:uid="{B765519B-1BB1-4AF0-89C3-FB747E1B0BCA}"/>
    <hyperlink ref="F118:G118" location="'Needs Assessment 2024'!A1" display="Click here to go to the Needs Assessment" xr:uid="{50C1F1A1-D8C2-43D3-906B-80E0C0AC6C6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5848AB0-11C2-4FA8-AC35-B01DE75978B0}">
          <x14:formula1>
            <xm:f>'Drop-down lists'!$D$11:$D$18</xm:f>
          </x14:formula1>
          <xm:sqref>F18:F20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EAB5F-C413-448C-8CF4-DB9C34C81751}">
  <sheetPr>
    <tabColor rgb="FF923038"/>
  </sheetPr>
  <dimension ref="A1:Q190"/>
  <sheetViews>
    <sheetView zoomScale="90" zoomScaleNormal="90" workbookViewId="0">
      <selection activeCell="K126" sqref="K126"/>
    </sheetView>
  </sheetViews>
  <sheetFormatPr defaultRowHeight="14.5"/>
  <cols>
    <col min="1" max="1" width="5.26953125" style="1" customWidth="1"/>
    <col min="2" max="2" width="4.08984375" style="1" customWidth="1"/>
    <col min="3" max="3" width="17.08984375" style="1" customWidth="1"/>
    <col min="4" max="4" width="37.36328125" style="1" customWidth="1"/>
    <col min="5" max="5" width="2.36328125" style="1" customWidth="1"/>
    <col min="6" max="10" width="28.6328125" style="1" customWidth="1"/>
    <col min="11" max="11" width="28" style="1" customWidth="1"/>
    <col min="12" max="12" width="25.90625" style="1" customWidth="1"/>
    <col min="13" max="13" width="27.81640625" style="1" customWidth="1"/>
    <col min="14" max="14" width="25.90625" style="1" customWidth="1"/>
    <col min="15" max="15" width="2.26953125" style="1" customWidth="1"/>
    <col min="16" max="16" width="25.90625" style="1" customWidth="1"/>
    <col min="17" max="17" width="2.26953125" style="1" customWidth="1"/>
    <col min="18" max="18" width="25.90625" style="1" customWidth="1"/>
    <col min="19" max="20" width="55.08984375" style="1" customWidth="1"/>
    <col min="21" max="16384" width="8.7265625" style="1"/>
  </cols>
  <sheetData>
    <row r="1" spans="1:17" s="2" customFormat="1" ht="14">
      <c r="A1" s="5"/>
      <c r="B1" s="5"/>
      <c r="C1" s="5"/>
      <c r="D1" s="5"/>
      <c r="E1" s="5"/>
      <c r="F1" s="5"/>
      <c r="G1" s="5"/>
      <c r="H1" s="5"/>
      <c r="I1" s="5"/>
      <c r="J1" s="5"/>
      <c r="K1" s="5"/>
      <c r="L1" s="5"/>
      <c r="M1" s="5"/>
      <c r="N1" s="5"/>
      <c r="O1" s="5"/>
      <c r="P1" s="5"/>
      <c r="Q1" s="33"/>
    </row>
    <row r="2" spans="1:17" s="2" customFormat="1" ht="14">
      <c r="A2" s="5"/>
      <c r="B2" s="5"/>
      <c r="C2" s="5"/>
      <c r="D2" s="5"/>
      <c r="E2" s="5"/>
      <c r="F2" s="5"/>
      <c r="G2" s="5"/>
      <c r="H2" s="5"/>
      <c r="I2" s="5"/>
      <c r="J2" s="5"/>
      <c r="K2" s="5"/>
      <c r="L2" s="5"/>
      <c r="M2" s="5"/>
      <c r="N2" s="5"/>
      <c r="O2" s="5"/>
      <c r="P2" s="5"/>
      <c r="Q2" s="33"/>
    </row>
    <row r="3" spans="1:17" s="2" customFormat="1" ht="14">
      <c r="A3" s="7"/>
      <c r="B3" s="7"/>
      <c r="C3" s="7"/>
      <c r="D3" s="7"/>
      <c r="E3" s="7"/>
      <c r="F3" s="12" t="s">
        <v>27</v>
      </c>
      <c r="G3" s="12" t="s">
        <v>28</v>
      </c>
      <c r="H3" s="12" t="s">
        <v>29</v>
      </c>
      <c r="I3" s="12" t="s">
        <v>30</v>
      </c>
      <c r="J3" s="12" t="s">
        <v>31</v>
      </c>
      <c r="K3" s="7"/>
      <c r="L3" s="7"/>
      <c r="M3" s="7"/>
      <c r="N3" s="7"/>
      <c r="O3" s="7"/>
      <c r="P3" s="7"/>
      <c r="Q3" s="34"/>
    </row>
    <row r="4" spans="1:17" s="2" customFormat="1" ht="14">
      <c r="A4" s="7"/>
      <c r="B4" s="7"/>
      <c r="C4" s="7"/>
      <c r="D4" s="7"/>
      <c r="E4" s="7"/>
      <c r="F4" s="12" t="s">
        <v>159</v>
      </c>
      <c r="G4" s="12" t="s">
        <v>54</v>
      </c>
      <c r="H4" s="8" t="s">
        <v>34</v>
      </c>
      <c r="I4" s="12" t="s">
        <v>53</v>
      </c>
      <c r="J4" s="12" t="s">
        <v>32</v>
      </c>
      <c r="K4" s="7"/>
      <c r="L4" s="7"/>
      <c r="M4" s="7"/>
      <c r="N4" s="7"/>
      <c r="O4" s="7"/>
      <c r="P4" s="7"/>
      <c r="Q4" s="34"/>
    </row>
    <row r="5" spans="1:17" s="2" customFormat="1" ht="14">
      <c r="A5" s="10"/>
      <c r="B5" s="10"/>
      <c r="C5" s="10"/>
      <c r="D5" s="10"/>
      <c r="E5" s="10"/>
      <c r="F5" s="23"/>
      <c r="G5" s="23"/>
      <c r="H5" s="23"/>
      <c r="I5" s="23"/>
      <c r="J5" s="23"/>
      <c r="K5" s="7"/>
      <c r="L5" s="7"/>
      <c r="M5" s="7"/>
      <c r="N5" s="7"/>
      <c r="O5" s="7"/>
      <c r="P5" s="7"/>
      <c r="Q5" s="34"/>
    </row>
    <row r="6" spans="1:17" s="2" customFormat="1" ht="5" customHeight="1">
      <c r="A6" s="7"/>
      <c r="B6" s="7"/>
      <c r="C6" s="7"/>
      <c r="D6" s="7"/>
      <c r="E6" s="7"/>
      <c r="F6" s="7"/>
      <c r="G6" s="7"/>
      <c r="H6" s="7"/>
      <c r="I6" s="7"/>
      <c r="J6" s="7"/>
      <c r="K6" s="7"/>
      <c r="L6" s="7"/>
      <c r="M6" s="7"/>
      <c r="N6" s="7"/>
      <c r="O6" s="7"/>
      <c r="P6" s="7"/>
      <c r="Q6" s="34"/>
    </row>
    <row r="7" spans="1:17" s="2" customFormat="1" ht="37">
      <c r="A7" s="5"/>
      <c r="B7" s="5"/>
      <c r="C7" s="63" t="s">
        <v>61</v>
      </c>
      <c r="D7" s="5"/>
      <c r="E7" s="5"/>
      <c r="F7" s="5"/>
      <c r="G7" s="5"/>
      <c r="H7" s="5"/>
      <c r="I7" s="5"/>
      <c r="J7" s="5"/>
      <c r="K7" s="5"/>
      <c r="L7" s="5"/>
      <c r="M7" s="5"/>
      <c r="N7" s="5"/>
      <c r="O7" s="5"/>
      <c r="P7" s="5"/>
      <c r="Q7" s="33"/>
    </row>
    <row r="8" spans="1:17" s="2" customFormat="1" ht="26">
      <c r="A8" s="5"/>
      <c r="B8" s="5"/>
      <c r="C8" s="62" t="s">
        <v>59</v>
      </c>
      <c r="D8" s="5"/>
      <c r="E8" s="5"/>
      <c r="F8" s="5"/>
      <c r="G8" s="5"/>
      <c r="H8" s="5"/>
      <c r="I8" s="5"/>
      <c r="J8" s="5"/>
      <c r="K8" s="5"/>
      <c r="L8" s="5"/>
      <c r="M8" s="5"/>
      <c r="N8" s="5"/>
      <c r="O8" s="5"/>
      <c r="P8" s="5"/>
      <c r="Q8" s="33"/>
    </row>
    <row r="9" spans="1:17" s="2" customFormat="1" ht="7" customHeight="1">
      <c r="A9" s="5"/>
      <c r="B9" s="5"/>
      <c r="C9" s="11"/>
      <c r="D9" s="5"/>
      <c r="E9" s="5"/>
      <c r="F9" s="5"/>
      <c r="G9" s="5"/>
      <c r="H9" s="5"/>
      <c r="I9" s="5"/>
      <c r="J9" s="5"/>
      <c r="K9" s="5"/>
      <c r="L9" s="5"/>
      <c r="M9" s="5"/>
      <c r="N9" s="5"/>
      <c r="O9" s="5"/>
      <c r="P9" s="5"/>
      <c r="Q9" s="33"/>
    </row>
    <row r="10" spans="1:17" s="3" customFormat="1" ht="12.5" customHeight="1">
      <c r="A10" s="35"/>
      <c r="B10" s="35"/>
      <c r="C10" s="383"/>
      <c r="D10" s="383"/>
      <c r="E10" s="383"/>
      <c r="F10" s="383"/>
      <c r="G10" s="36"/>
      <c r="H10" s="36"/>
      <c r="I10" s="36"/>
      <c r="J10" s="36"/>
      <c r="K10" s="36"/>
      <c r="L10" s="36"/>
      <c r="M10" s="36"/>
      <c r="N10" s="36"/>
      <c r="O10" s="36"/>
      <c r="P10" s="36"/>
      <c r="Q10" s="37"/>
    </row>
    <row r="11" spans="1:17" s="3" customFormat="1" ht="8" customHeight="1">
      <c r="A11" s="14"/>
      <c r="B11" s="38"/>
      <c r="C11" s="383"/>
      <c r="D11" s="383"/>
      <c r="E11" s="383"/>
      <c r="F11" s="383"/>
      <c r="G11" s="38"/>
      <c r="H11" s="38"/>
      <c r="I11" s="38"/>
      <c r="J11" s="38"/>
      <c r="K11" s="38"/>
      <c r="L11" s="38"/>
      <c r="M11" s="38"/>
      <c r="N11" s="38"/>
      <c r="O11" s="38"/>
      <c r="P11" s="38"/>
      <c r="Q11" s="39"/>
    </row>
    <row r="12" spans="1:17">
      <c r="B12" s="139" t="s">
        <v>60</v>
      </c>
    </row>
    <row r="13" spans="1:17">
      <c r="B13" s="139"/>
    </row>
    <row r="15" spans="1:17" ht="25" customHeight="1">
      <c r="C15" s="106"/>
      <c r="D15" s="110" t="s">
        <v>194</v>
      </c>
      <c r="E15" s="16"/>
      <c r="F15" s="16"/>
      <c r="G15" s="16"/>
      <c r="H15" s="16"/>
      <c r="I15" s="16"/>
      <c r="J15" s="16"/>
      <c r="K15" s="16"/>
      <c r="L15" s="16"/>
      <c r="M15" s="16"/>
      <c r="N15" s="16"/>
      <c r="O15" s="16"/>
    </row>
    <row r="16" spans="1:17">
      <c r="C16" s="82"/>
      <c r="D16" s="330"/>
      <c r="E16" s="82"/>
      <c r="F16" s="82"/>
      <c r="G16" s="82"/>
      <c r="H16" s="82"/>
    </row>
    <row r="18" spans="2:14" ht="14.5" customHeight="1">
      <c r="B18" s="112" t="s">
        <v>3</v>
      </c>
      <c r="C18" s="551" t="s">
        <v>977</v>
      </c>
      <c r="D18" s="551"/>
      <c r="E18" s="21"/>
      <c r="F18" s="109" t="s">
        <v>175</v>
      </c>
      <c r="G18" s="21"/>
      <c r="H18" s="21"/>
      <c r="I18" s="21"/>
      <c r="J18" s="21"/>
      <c r="K18" s="21"/>
      <c r="L18" s="21"/>
      <c r="M18" s="21"/>
      <c r="N18" s="21"/>
    </row>
    <row r="19" spans="2:14" ht="42">
      <c r="B19" s="113"/>
      <c r="C19" s="551"/>
      <c r="D19" s="551"/>
      <c r="E19" s="21"/>
      <c r="F19" s="109" t="s">
        <v>178</v>
      </c>
      <c r="G19" s="21"/>
      <c r="H19" s="21"/>
      <c r="I19" s="21"/>
      <c r="J19" s="21"/>
      <c r="K19" s="21"/>
      <c r="L19" s="21"/>
      <c r="M19" s="21"/>
      <c r="N19" s="21"/>
    </row>
    <row r="20" spans="2:14">
      <c r="B20" s="113"/>
      <c r="C20" s="140"/>
      <c r="D20" s="140"/>
      <c r="E20" s="21"/>
      <c r="F20" s="109" t="s">
        <v>1</v>
      </c>
      <c r="G20" s="21"/>
      <c r="H20" s="549" t="s">
        <v>139</v>
      </c>
      <c r="I20" s="552"/>
      <c r="J20" s="552"/>
      <c r="K20" s="553"/>
      <c r="L20" s="21"/>
      <c r="M20" s="21"/>
      <c r="N20" s="21"/>
    </row>
    <row r="21" spans="2:14">
      <c r="B21" s="113"/>
      <c r="C21" s="21"/>
      <c r="D21" s="21"/>
      <c r="E21" s="21"/>
      <c r="F21" s="139" t="s">
        <v>65</v>
      </c>
      <c r="G21" s="21"/>
      <c r="H21" s="549"/>
      <c r="I21" s="552"/>
      <c r="J21" s="552"/>
      <c r="K21" s="553"/>
      <c r="L21" s="21"/>
      <c r="M21" s="21"/>
      <c r="N21" s="21"/>
    </row>
    <row r="22" spans="2:14">
      <c r="B22" s="113"/>
      <c r="C22" s="21"/>
      <c r="D22" s="21"/>
      <c r="E22" s="21"/>
      <c r="F22" s="21"/>
      <c r="G22" s="21"/>
      <c r="H22" s="549"/>
      <c r="I22" s="554"/>
      <c r="J22" s="554"/>
      <c r="K22" s="555"/>
      <c r="L22" s="21"/>
      <c r="M22" s="21"/>
      <c r="N22" s="21"/>
    </row>
    <row r="23" spans="2:14">
      <c r="B23" s="113"/>
      <c r="C23" s="21"/>
      <c r="D23" s="21"/>
      <c r="E23" s="21"/>
      <c r="F23" s="21"/>
      <c r="G23" s="21"/>
      <c r="H23" s="21"/>
      <c r="I23" s="21"/>
      <c r="J23" s="21"/>
      <c r="K23" s="21"/>
      <c r="L23" s="21"/>
      <c r="M23" s="21"/>
      <c r="N23" s="21"/>
    </row>
    <row r="24" spans="2:14" ht="14.5" customHeight="1">
      <c r="B24" s="112" t="s">
        <v>4</v>
      </c>
      <c r="C24" s="551" t="s">
        <v>987</v>
      </c>
      <c r="D24" s="551"/>
      <c r="E24" s="21"/>
      <c r="F24" s="21"/>
      <c r="G24" s="21"/>
      <c r="H24" s="21"/>
      <c r="I24" s="21"/>
      <c r="J24" s="21"/>
      <c r="K24" s="21"/>
      <c r="L24" s="21"/>
      <c r="M24" s="21"/>
      <c r="N24" s="21"/>
    </row>
    <row r="25" spans="2:14">
      <c r="C25" s="551"/>
      <c r="D25" s="551"/>
      <c r="E25" s="21"/>
      <c r="F25" s="21"/>
      <c r="G25" s="21"/>
      <c r="H25" s="21"/>
      <c r="I25" s="21"/>
      <c r="J25" s="21"/>
      <c r="K25" s="21"/>
      <c r="L25" s="21"/>
      <c r="M25" s="21"/>
      <c r="N25" s="21"/>
    </row>
    <row r="26" spans="2:14">
      <c r="C26" s="551"/>
      <c r="D26" s="551"/>
      <c r="E26" s="200" t="s">
        <v>2</v>
      </c>
      <c r="F26" s="21"/>
      <c r="G26" s="550"/>
      <c r="H26" s="550"/>
      <c r="I26" s="21"/>
      <c r="J26" s="21"/>
      <c r="K26" s="21"/>
      <c r="L26" s="21"/>
      <c r="M26" s="21"/>
      <c r="N26" s="21"/>
    </row>
    <row r="27" spans="2:14">
      <c r="C27" s="551"/>
      <c r="D27" s="551"/>
      <c r="E27" s="21"/>
      <c r="F27" s="21"/>
      <c r="G27" s="117"/>
      <c r="H27" s="117"/>
      <c r="I27" s="21"/>
      <c r="J27" s="21"/>
      <c r="K27" s="21"/>
      <c r="L27" s="21"/>
      <c r="M27" s="21"/>
      <c r="N27" s="21"/>
    </row>
    <row r="28" spans="2:14">
      <c r="C28" s="108"/>
      <c r="D28" s="108"/>
      <c r="E28" s="21"/>
      <c r="F28" s="21"/>
      <c r="G28" s="117"/>
      <c r="H28" s="117"/>
      <c r="I28" s="21"/>
      <c r="J28" s="21"/>
      <c r="K28" s="21"/>
      <c r="L28" s="21"/>
      <c r="M28" s="21"/>
      <c r="N28" s="21"/>
    </row>
    <row r="29" spans="2:14" ht="14.5" customHeight="1">
      <c r="C29" s="545" t="s">
        <v>66</v>
      </c>
      <c r="D29" s="114" t="s">
        <v>67</v>
      </c>
      <c r="E29" s="116"/>
      <c r="F29" s="514" t="s">
        <v>105</v>
      </c>
      <c r="G29" s="514"/>
      <c r="H29" s="514"/>
      <c r="I29" s="515"/>
      <c r="J29" s="516"/>
      <c r="K29" s="516"/>
      <c r="L29" s="516"/>
      <c r="M29" s="516"/>
      <c r="N29" s="517"/>
    </row>
    <row r="30" spans="2:14">
      <c r="C30" s="545"/>
      <c r="D30" s="114" t="s">
        <v>68</v>
      </c>
      <c r="E30" s="116"/>
      <c r="F30" s="514" t="s">
        <v>106</v>
      </c>
      <c r="G30" s="514"/>
      <c r="H30" s="514"/>
      <c r="I30" s="515"/>
      <c r="J30" s="516"/>
      <c r="K30" s="516"/>
      <c r="L30" s="516"/>
      <c r="M30" s="516"/>
      <c r="N30" s="517"/>
    </row>
    <row r="31" spans="2:14">
      <c r="C31" s="545"/>
      <c r="D31" s="114" t="s">
        <v>69</v>
      </c>
      <c r="E31" s="116"/>
      <c r="F31" s="514" t="s">
        <v>107</v>
      </c>
      <c r="G31" s="514"/>
      <c r="H31" s="514"/>
      <c r="I31" s="515"/>
      <c r="J31" s="516"/>
      <c r="K31" s="516"/>
      <c r="L31" s="516"/>
      <c r="M31" s="516"/>
      <c r="N31" s="517"/>
    </row>
    <row r="32" spans="2:14">
      <c r="C32" s="545"/>
      <c r="D32" s="114" t="s">
        <v>70</v>
      </c>
      <c r="E32" s="116"/>
      <c r="F32" s="514" t="s">
        <v>108</v>
      </c>
      <c r="G32" s="514"/>
      <c r="H32" s="514"/>
      <c r="I32" s="515"/>
      <c r="J32" s="516"/>
      <c r="K32" s="516"/>
      <c r="L32" s="516"/>
      <c r="M32" s="516"/>
      <c r="N32" s="517"/>
    </row>
    <row r="33" spans="3:14">
      <c r="C33" s="545"/>
      <c r="D33" s="114" t="s">
        <v>71</v>
      </c>
      <c r="E33" s="116"/>
      <c r="F33" s="514" t="s">
        <v>109</v>
      </c>
      <c r="G33" s="514"/>
      <c r="H33" s="514"/>
      <c r="I33" s="515"/>
      <c r="J33" s="516"/>
      <c r="K33" s="516"/>
      <c r="L33" s="516"/>
      <c r="M33" s="516"/>
      <c r="N33" s="517"/>
    </row>
    <row r="34" spans="3:14" ht="14.5" customHeight="1">
      <c r="C34" s="546" t="s">
        <v>72</v>
      </c>
      <c r="D34" s="115" t="s">
        <v>75</v>
      </c>
      <c r="E34" s="116"/>
      <c r="F34" s="548" t="s">
        <v>110</v>
      </c>
      <c r="G34" s="548"/>
      <c r="H34" s="548"/>
      <c r="I34" s="515"/>
      <c r="J34" s="516"/>
      <c r="K34" s="516"/>
      <c r="L34" s="516"/>
      <c r="M34" s="516"/>
      <c r="N34" s="517"/>
    </row>
    <row r="35" spans="3:14">
      <c r="C35" s="547"/>
      <c r="D35" s="114" t="s">
        <v>73</v>
      </c>
      <c r="E35" s="116"/>
      <c r="F35" s="514" t="s">
        <v>111</v>
      </c>
      <c r="G35" s="514"/>
      <c r="H35" s="514"/>
      <c r="I35" s="515"/>
      <c r="J35" s="516"/>
      <c r="K35" s="516"/>
      <c r="L35" s="516"/>
      <c r="M35" s="516"/>
      <c r="N35" s="517"/>
    </row>
    <row r="36" spans="3:14">
      <c r="C36" s="547"/>
      <c r="D36" s="114" t="s">
        <v>74</v>
      </c>
      <c r="E36" s="116"/>
      <c r="F36" s="514" t="s">
        <v>112</v>
      </c>
      <c r="G36" s="514"/>
      <c r="H36" s="514"/>
      <c r="I36" s="515"/>
      <c r="J36" s="516"/>
      <c r="K36" s="516"/>
      <c r="L36" s="516"/>
      <c r="M36" s="516"/>
      <c r="N36" s="517"/>
    </row>
    <row r="37" spans="3:14">
      <c r="C37" s="547"/>
      <c r="D37" s="114" t="s">
        <v>76</v>
      </c>
      <c r="E37" s="116"/>
      <c r="F37" s="514" t="s">
        <v>113</v>
      </c>
      <c r="G37" s="514"/>
      <c r="H37" s="514"/>
      <c r="I37" s="515"/>
      <c r="J37" s="516"/>
      <c r="K37" s="516"/>
      <c r="L37" s="516"/>
      <c r="M37" s="516"/>
      <c r="N37" s="517"/>
    </row>
    <row r="38" spans="3:14">
      <c r="C38" s="547"/>
      <c r="D38" s="114" t="s">
        <v>77</v>
      </c>
      <c r="E38" s="200" t="s">
        <v>2</v>
      </c>
      <c r="F38" s="514" t="s">
        <v>114</v>
      </c>
      <c r="G38" s="514"/>
      <c r="H38" s="514"/>
      <c r="I38" s="515" t="s">
        <v>919</v>
      </c>
      <c r="J38" s="516"/>
      <c r="K38" s="516"/>
      <c r="L38" s="516"/>
      <c r="M38" s="516"/>
      <c r="N38" s="517"/>
    </row>
    <row r="39" spans="3:14">
      <c r="C39" s="547"/>
      <c r="D39" s="160" t="s">
        <v>78</v>
      </c>
      <c r="E39" s="161"/>
      <c r="F39" s="521" t="s">
        <v>115</v>
      </c>
      <c r="G39" s="521"/>
      <c r="H39" s="521"/>
      <c r="I39" s="524"/>
      <c r="J39" s="525"/>
      <c r="K39" s="525"/>
      <c r="L39" s="525"/>
      <c r="M39" s="525"/>
      <c r="N39" s="526"/>
    </row>
    <row r="40" spans="3:14" ht="14.5" customHeight="1">
      <c r="C40" s="518" t="s">
        <v>83</v>
      </c>
      <c r="D40" s="114" t="s">
        <v>84</v>
      </c>
      <c r="E40" s="159"/>
      <c r="F40" s="514" t="s">
        <v>116</v>
      </c>
      <c r="G40" s="514"/>
      <c r="H40" s="514"/>
      <c r="I40" s="511"/>
      <c r="J40" s="512"/>
      <c r="K40" s="512"/>
      <c r="L40" s="512"/>
      <c r="M40" s="512"/>
      <c r="N40" s="513"/>
    </row>
    <row r="41" spans="3:14">
      <c r="C41" s="519"/>
      <c r="D41" s="114" t="s">
        <v>85</v>
      </c>
      <c r="E41" s="116"/>
      <c r="F41" s="514" t="s">
        <v>117</v>
      </c>
      <c r="G41" s="514"/>
      <c r="H41" s="514"/>
      <c r="I41" s="515"/>
      <c r="J41" s="516"/>
      <c r="K41" s="516"/>
      <c r="L41" s="516"/>
      <c r="M41" s="516"/>
      <c r="N41" s="517"/>
    </row>
    <row r="42" spans="3:14">
      <c r="C42" s="519"/>
      <c r="D42" s="114" t="s">
        <v>86</v>
      </c>
      <c r="E42" s="200" t="s">
        <v>2</v>
      </c>
      <c r="F42" s="514" t="s">
        <v>118</v>
      </c>
      <c r="G42" s="514"/>
      <c r="H42" s="514"/>
      <c r="I42" s="554" t="s">
        <v>920</v>
      </c>
      <c r="J42" s="579"/>
      <c r="K42" s="579"/>
      <c r="L42" s="579"/>
      <c r="M42" s="579"/>
      <c r="N42" s="580"/>
    </row>
    <row r="43" spans="3:14" ht="14.5" customHeight="1">
      <c r="C43" s="519"/>
      <c r="D43" s="114" t="s">
        <v>87</v>
      </c>
      <c r="E43" s="161"/>
      <c r="F43" s="521" t="s">
        <v>119</v>
      </c>
      <c r="G43" s="521"/>
      <c r="H43" s="522"/>
      <c r="I43" s="515"/>
      <c r="J43" s="516"/>
      <c r="K43" s="516"/>
      <c r="L43" s="516"/>
      <c r="M43" s="516"/>
      <c r="N43" s="517"/>
    </row>
    <row r="44" spans="3:14" ht="14.5" customHeight="1">
      <c r="C44" s="518" t="s">
        <v>79</v>
      </c>
      <c r="D44" s="156" t="s">
        <v>80</v>
      </c>
      <c r="E44" s="159"/>
      <c r="F44" s="514" t="s">
        <v>120</v>
      </c>
      <c r="G44" s="514"/>
      <c r="H44" s="514"/>
      <c r="I44" s="515"/>
      <c r="J44" s="516"/>
      <c r="K44" s="516"/>
      <c r="L44" s="516"/>
      <c r="M44" s="516"/>
      <c r="N44" s="517"/>
    </row>
    <row r="45" spans="3:14">
      <c r="C45" s="519"/>
      <c r="D45" s="114" t="s">
        <v>82</v>
      </c>
      <c r="E45" s="116"/>
      <c r="F45" s="514" t="s">
        <v>121</v>
      </c>
      <c r="G45" s="514"/>
      <c r="H45" s="514"/>
      <c r="I45" s="515"/>
      <c r="J45" s="516"/>
      <c r="K45" s="516"/>
      <c r="L45" s="516"/>
      <c r="M45" s="516"/>
      <c r="N45" s="517"/>
    </row>
    <row r="46" spans="3:14">
      <c r="C46" s="520"/>
      <c r="D46" s="157" t="s">
        <v>81</v>
      </c>
      <c r="E46" s="161"/>
      <c r="F46" s="521" t="s">
        <v>122</v>
      </c>
      <c r="G46" s="521"/>
      <c r="H46" s="522"/>
      <c r="I46" s="515"/>
      <c r="J46" s="516"/>
      <c r="K46" s="516"/>
      <c r="L46" s="516"/>
      <c r="M46" s="516"/>
      <c r="N46" s="517"/>
    </row>
    <row r="47" spans="3:14">
      <c r="C47" s="518" t="s">
        <v>94</v>
      </c>
      <c r="D47" s="158" t="s">
        <v>97</v>
      </c>
      <c r="E47" s="159"/>
      <c r="F47" s="514" t="s">
        <v>123</v>
      </c>
      <c r="G47" s="514"/>
      <c r="H47" s="514"/>
      <c r="I47" s="515"/>
      <c r="J47" s="516"/>
      <c r="K47" s="516"/>
      <c r="L47" s="516"/>
      <c r="M47" s="516"/>
      <c r="N47" s="517"/>
    </row>
    <row r="48" spans="3:14">
      <c r="C48" s="519"/>
      <c r="D48" s="114" t="s">
        <v>96</v>
      </c>
      <c r="E48" s="116"/>
      <c r="F48" s="514" t="s">
        <v>124</v>
      </c>
      <c r="G48" s="514"/>
      <c r="H48" s="514"/>
      <c r="I48" s="515"/>
      <c r="J48" s="516"/>
      <c r="K48" s="516"/>
      <c r="L48" s="516"/>
      <c r="M48" s="516"/>
      <c r="N48" s="517"/>
    </row>
    <row r="49" spans="2:14">
      <c r="C49" s="519"/>
      <c r="D49" s="157" t="s">
        <v>98</v>
      </c>
      <c r="E49" s="116"/>
      <c r="F49" s="514" t="s">
        <v>125</v>
      </c>
      <c r="G49" s="514"/>
      <c r="H49" s="523"/>
      <c r="I49" s="515"/>
      <c r="J49" s="516"/>
      <c r="K49" s="516"/>
      <c r="L49" s="516"/>
      <c r="M49" s="516"/>
      <c r="N49" s="517"/>
    </row>
    <row r="50" spans="2:14">
      <c r="C50" s="520"/>
      <c r="D50" s="157" t="s">
        <v>99</v>
      </c>
      <c r="E50" s="161"/>
      <c r="F50" s="521" t="s">
        <v>126</v>
      </c>
      <c r="G50" s="521"/>
      <c r="H50" s="522"/>
      <c r="I50" s="515"/>
      <c r="J50" s="516"/>
      <c r="K50" s="516"/>
      <c r="L50" s="516"/>
      <c r="M50" s="516"/>
      <c r="N50" s="517"/>
    </row>
    <row r="51" spans="2:14" ht="14.5" customHeight="1">
      <c r="C51" s="518" t="s">
        <v>88</v>
      </c>
      <c r="D51" s="158" t="s">
        <v>89</v>
      </c>
      <c r="E51" s="159"/>
      <c r="F51" s="514" t="s">
        <v>127</v>
      </c>
      <c r="G51" s="514"/>
      <c r="H51" s="514"/>
      <c r="I51" s="515"/>
      <c r="J51" s="516"/>
      <c r="K51" s="516"/>
      <c r="L51" s="516"/>
      <c r="M51" s="516"/>
      <c r="N51" s="517"/>
    </row>
    <row r="52" spans="2:14">
      <c r="C52" s="519"/>
      <c r="D52" s="157" t="s">
        <v>90</v>
      </c>
      <c r="E52" s="116"/>
      <c r="F52" s="514" t="s">
        <v>128</v>
      </c>
      <c r="G52" s="514"/>
      <c r="H52" s="514"/>
      <c r="I52" s="515"/>
      <c r="J52" s="516"/>
      <c r="K52" s="516"/>
      <c r="L52" s="516"/>
      <c r="M52" s="516"/>
      <c r="N52" s="517"/>
    </row>
    <row r="53" spans="2:14">
      <c r="C53" s="519"/>
      <c r="D53" s="157" t="s">
        <v>91</v>
      </c>
      <c r="E53" s="116"/>
      <c r="F53" s="514" t="s">
        <v>129</v>
      </c>
      <c r="G53" s="514"/>
      <c r="H53" s="514"/>
      <c r="I53" s="515"/>
      <c r="J53" s="516"/>
      <c r="K53" s="516"/>
      <c r="L53" s="516"/>
      <c r="M53" s="516"/>
      <c r="N53" s="517"/>
    </row>
    <row r="54" spans="2:14">
      <c r="C54" s="519"/>
      <c r="D54" s="157" t="s">
        <v>92</v>
      </c>
      <c r="E54" s="116"/>
      <c r="F54" s="535" t="s">
        <v>130</v>
      </c>
      <c r="G54" s="514"/>
      <c r="H54" s="523"/>
      <c r="I54" s="515"/>
      <c r="J54" s="516"/>
      <c r="K54" s="516"/>
      <c r="L54" s="516"/>
      <c r="M54" s="516"/>
      <c r="N54" s="517"/>
    </row>
    <row r="55" spans="2:14">
      <c r="C55" s="519"/>
      <c r="D55" s="157" t="s">
        <v>93</v>
      </c>
      <c r="E55" s="116"/>
      <c r="F55" s="514" t="s">
        <v>131</v>
      </c>
      <c r="G55" s="514"/>
      <c r="H55" s="514"/>
      <c r="I55" s="515"/>
      <c r="J55" s="516"/>
      <c r="K55" s="516"/>
      <c r="L55" s="516"/>
      <c r="M55" s="516"/>
      <c r="N55" s="517"/>
    </row>
    <row r="56" spans="2:14">
      <c r="C56" s="520"/>
      <c r="D56" s="157" t="s">
        <v>95</v>
      </c>
      <c r="E56" s="161"/>
      <c r="F56" s="521" t="s">
        <v>132</v>
      </c>
      <c r="G56" s="521"/>
      <c r="H56" s="522"/>
      <c r="I56" s="515"/>
      <c r="J56" s="516"/>
      <c r="K56" s="516"/>
      <c r="L56" s="516"/>
      <c r="M56" s="516"/>
      <c r="N56" s="517"/>
    </row>
    <row r="57" spans="2:14" ht="14.5" customHeight="1">
      <c r="C57" s="518" t="s">
        <v>100</v>
      </c>
      <c r="D57" s="156" t="s">
        <v>101</v>
      </c>
      <c r="E57" s="159"/>
      <c r="F57" s="514" t="s">
        <v>133</v>
      </c>
      <c r="G57" s="514"/>
      <c r="H57" s="514"/>
      <c r="I57" s="515"/>
      <c r="J57" s="516"/>
      <c r="K57" s="516"/>
      <c r="L57" s="516"/>
      <c r="M57" s="516"/>
      <c r="N57" s="517"/>
    </row>
    <row r="58" spans="2:14">
      <c r="C58" s="519"/>
      <c r="D58" s="157" t="s">
        <v>102</v>
      </c>
      <c r="E58" s="116"/>
      <c r="F58" s="514" t="s">
        <v>134</v>
      </c>
      <c r="G58" s="514"/>
      <c r="H58" s="514"/>
      <c r="I58" s="515"/>
      <c r="J58" s="516"/>
      <c r="K58" s="516"/>
      <c r="L58" s="516"/>
      <c r="M58" s="516"/>
      <c r="N58" s="517"/>
    </row>
    <row r="59" spans="2:14">
      <c r="C59" s="519"/>
      <c r="D59" s="157" t="s">
        <v>104</v>
      </c>
      <c r="E59" s="116"/>
      <c r="F59" s="514" t="s">
        <v>135</v>
      </c>
      <c r="G59" s="514"/>
      <c r="H59" s="514"/>
      <c r="I59" s="515"/>
      <c r="J59" s="516"/>
      <c r="K59" s="516"/>
      <c r="L59" s="516"/>
      <c r="M59" s="516"/>
      <c r="N59" s="517"/>
    </row>
    <row r="60" spans="2:14">
      <c r="C60" s="519"/>
      <c r="D60" s="157" t="s">
        <v>103</v>
      </c>
      <c r="E60" s="116"/>
      <c r="F60" s="514" t="s">
        <v>136</v>
      </c>
      <c r="G60" s="514"/>
      <c r="H60" s="514"/>
      <c r="I60" s="515"/>
      <c r="J60" s="516"/>
      <c r="K60" s="516"/>
      <c r="L60" s="516"/>
      <c r="M60" s="516"/>
      <c r="N60" s="517"/>
    </row>
    <row r="61" spans="2:14">
      <c r="C61" s="155"/>
      <c r="D61" s="155"/>
      <c r="E61" s="21"/>
      <c r="F61" s="21"/>
      <c r="G61" s="21"/>
      <c r="H61" s="21"/>
      <c r="I61" s="86"/>
      <c r="J61" s="86"/>
      <c r="K61" s="86"/>
      <c r="L61" s="86"/>
      <c r="M61" s="86"/>
      <c r="N61" s="86"/>
    </row>
    <row r="62" spans="2:14">
      <c r="C62" s="108"/>
      <c r="D62" s="108"/>
      <c r="E62" s="21"/>
      <c r="F62" s="21"/>
      <c r="G62" s="21"/>
      <c r="H62" s="21"/>
      <c r="I62" s="21"/>
      <c r="J62" s="21"/>
      <c r="K62" s="21"/>
      <c r="L62" s="21"/>
      <c r="M62" s="21"/>
      <c r="N62" s="21"/>
    </row>
    <row r="63" spans="2:14" ht="14.5" customHeight="1">
      <c r="B63" s="112" t="s">
        <v>5</v>
      </c>
      <c r="C63" s="551" t="s">
        <v>988</v>
      </c>
      <c r="D63" s="551"/>
      <c r="E63" s="21"/>
      <c r="F63" s="21"/>
      <c r="G63" s="21"/>
      <c r="H63" s="21"/>
      <c r="I63" s="21"/>
      <c r="J63" s="21"/>
      <c r="K63" s="21"/>
      <c r="L63" s="21"/>
      <c r="M63" s="21"/>
      <c r="N63" s="21"/>
    </row>
    <row r="64" spans="2:14">
      <c r="C64" s="551"/>
      <c r="D64" s="551"/>
      <c r="E64" s="21"/>
      <c r="F64" s="21"/>
      <c r="G64" s="21"/>
      <c r="H64" s="21"/>
      <c r="I64" s="21"/>
      <c r="J64" s="21"/>
      <c r="K64" s="21"/>
      <c r="L64" s="21"/>
      <c r="M64" s="21"/>
      <c r="N64" s="21"/>
    </row>
    <row r="65" spans="3:14">
      <c r="C65" s="551"/>
      <c r="D65" s="551"/>
      <c r="E65" s="21"/>
      <c r="F65" s="527" t="s">
        <v>978</v>
      </c>
      <c r="G65" s="528"/>
      <c r="H65" s="21"/>
      <c r="I65" s="21"/>
      <c r="J65" s="21"/>
      <c r="K65" s="21"/>
      <c r="L65" s="21"/>
      <c r="M65" s="21"/>
      <c r="N65" s="21"/>
    </row>
    <row r="66" spans="3:14">
      <c r="C66" s="551"/>
      <c r="D66" s="551"/>
      <c r="E66" s="21"/>
      <c r="F66" s="21"/>
      <c r="G66" s="21"/>
      <c r="H66" s="21"/>
      <c r="I66" s="21"/>
      <c r="J66" s="21"/>
      <c r="K66" s="21"/>
      <c r="L66" s="21"/>
      <c r="M66" s="21"/>
      <c r="N66" s="21"/>
    </row>
    <row r="67" spans="3:14">
      <c r="C67" s="551"/>
      <c r="D67" s="551"/>
      <c r="E67" s="21"/>
      <c r="F67" s="21"/>
      <c r="G67" s="21"/>
      <c r="H67" s="21"/>
      <c r="I67" s="21"/>
      <c r="J67" s="21"/>
      <c r="K67" s="21"/>
      <c r="L67" s="21"/>
      <c r="M67" s="21"/>
      <c r="N67" s="21"/>
    </row>
    <row r="68" spans="3:14">
      <c r="C68" s="118"/>
      <c r="D68" s="118"/>
      <c r="E68" s="21"/>
      <c r="F68" s="21"/>
      <c r="G68" s="21"/>
      <c r="H68" s="21"/>
      <c r="I68" s="21"/>
      <c r="J68" s="21"/>
      <c r="K68" s="21"/>
      <c r="L68" s="21"/>
      <c r="M68" s="21"/>
      <c r="N68" s="21"/>
    </row>
    <row r="69" spans="3:14">
      <c r="C69" s="578" t="s">
        <v>229</v>
      </c>
      <c r="D69" s="556"/>
      <c r="E69" s="556"/>
      <c r="F69" s="556"/>
      <c r="G69" s="557"/>
      <c r="H69" s="21"/>
      <c r="I69" s="21"/>
      <c r="J69" s="21"/>
      <c r="K69" s="21"/>
      <c r="L69" s="21"/>
      <c r="M69" s="21"/>
      <c r="N69" s="21"/>
    </row>
    <row r="70" spans="3:14">
      <c r="C70" s="558"/>
      <c r="D70" s="540"/>
      <c r="E70" s="540"/>
      <c r="F70" s="540"/>
      <c r="G70" s="559"/>
      <c r="H70" s="21"/>
      <c r="I70" s="21"/>
      <c r="J70" s="21"/>
      <c r="K70" s="21"/>
      <c r="L70" s="21"/>
      <c r="M70" s="21"/>
      <c r="N70" s="21"/>
    </row>
    <row r="71" spans="3:14">
      <c r="C71" s="558"/>
      <c r="D71" s="540"/>
      <c r="E71" s="540"/>
      <c r="F71" s="540"/>
      <c r="G71" s="559"/>
      <c r="H71" s="21"/>
      <c r="I71" s="21"/>
      <c r="J71" s="21"/>
      <c r="K71" s="21"/>
      <c r="L71" s="21"/>
      <c r="M71" s="21"/>
      <c r="N71" s="21"/>
    </row>
    <row r="72" spans="3:14">
      <c r="C72" s="558"/>
      <c r="D72" s="540"/>
      <c r="E72" s="540"/>
      <c r="F72" s="540"/>
      <c r="G72" s="559"/>
      <c r="H72" s="21"/>
      <c r="I72" s="21"/>
      <c r="J72" s="21"/>
      <c r="K72" s="21"/>
      <c r="L72" s="21"/>
      <c r="M72" s="21"/>
      <c r="N72" s="21"/>
    </row>
    <row r="73" spans="3:14">
      <c r="C73" s="558"/>
      <c r="D73" s="540"/>
      <c r="E73" s="540"/>
      <c r="F73" s="540"/>
      <c r="G73" s="559"/>
      <c r="H73" s="21"/>
      <c r="I73" s="21"/>
      <c r="J73" s="21"/>
      <c r="K73" s="21"/>
      <c r="L73" s="21"/>
      <c r="M73" s="21"/>
      <c r="N73" s="21"/>
    </row>
    <row r="74" spans="3:14">
      <c r="C74" s="558"/>
      <c r="D74" s="540"/>
      <c r="E74" s="540"/>
      <c r="F74" s="540"/>
      <c r="G74" s="559"/>
      <c r="H74" s="21"/>
      <c r="I74" s="21"/>
      <c r="J74" s="21"/>
      <c r="K74" s="21"/>
      <c r="L74" s="21"/>
      <c r="M74" s="21"/>
      <c r="N74" s="21"/>
    </row>
    <row r="75" spans="3:14">
      <c r="C75" s="558"/>
      <c r="D75" s="540"/>
      <c r="E75" s="540"/>
      <c r="F75" s="540"/>
      <c r="G75" s="559"/>
      <c r="H75" s="21"/>
      <c r="I75" s="21"/>
      <c r="J75" s="21"/>
      <c r="K75" s="21"/>
      <c r="L75" s="21"/>
      <c r="M75" s="21"/>
      <c r="N75" s="21"/>
    </row>
    <row r="76" spans="3:14">
      <c r="C76" s="558"/>
      <c r="D76" s="540"/>
      <c r="E76" s="540"/>
      <c r="F76" s="540"/>
      <c r="G76" s="559"/>
      <c r="H76" s="21"/>
      <c r="I76" s="21"/>
      <c r="J76" s="21"/>
      <c r="K76" s="21"/>
      <c r="L76" s="21"/>
      <c r="M76" s="21"/>
      <c r="N76" s="21"/>
    </row>
    <row r="77" spans="3:14">
      <c r="C77" s="558"/>
      <c r="D77" s="540"/>
      <c r="E77" s="540"/>
      <c r="F77" s="540"/>
      <c r="G77" s="559"/>
      <c r="H77" s="21"/>
      <c r="I77" s="21"/>
      <c r="J77" s="21"/>
      <c r="K77" s="21"/>
      <c r="L77" s="21"/>
      <c r="M77" s="21"/>
      <c r="N77" s="21"/>
    </row>
    <row r="78" spans="3:14">
      <c r="C78" s="558"/>
      <c r="D78" s="540"/>
      <c r="E78" s="540"/>
      <c r="F78" s="540"/>
      <c r="G78" s="559"/>
      <c r="H78" s="21"/>
      <c r="I78" s="21"/>
      <c r="J78" s="21"/>
      <c r="K78" s="21"/>
      <c r="L78" s="21"/>
      <c r="M78" s="21"/>
      <c r="N78" s="21"/>
    </row>
    <row r="79" spans="3:14">
      <c r="C79" s="558"/>
      <c r="D79" s="540"/>
      <c r="E79" s="540"/>
      <c r="F79" s="540"/>
      <c r="G79" s="559"/>
      <c r="H79" s="21"/>
      <c r="I79" s="21"/>
      <c r="J79" s="21"/>
      <c r="K79" s="21"/>
      <c r="L79" s="21"/>
      <c r="M79" s="21"/>
      <c r="N79" s="21"/>
    </row>
    <row r="80" spans="3:14">
      <c r="C80" s="558"/>
      <c r="D80" s="540"/>
      <c r="E80" s="540"/>
      <c r="F80" s="540"/>
      <c r="G80" s="559"/>
      <c r="H80" s="21"/>
      <c r="I80" s="21"/>
      <c r="J80" s="21"/>
      <c r="K80" s="21"/>
      <c r="L80" s="21"/>
      <c r="M80" s="21"/>
      <c r="N80" s="21"/>
    </row>
    <row r="81" spans="2:14" ht="14.5" customHeight="1">
      <c r="C81" s="560"/>
      <c r="D81" s="561"/>
      <c r="E81" s="561"/>
      <c r="F81" s="561"/>
      <c r="G81" s="562"/>
      <c r="H81" s="21"/>
      <c r="I81" s="21"/>
      <c r="J81" s="21"/>
      <c r="K81" s="21"/>
      <c r="L81" s="21"/>
      <c r="M81" s="21"/>
      <c r="N81" s="21"/>
    </row>
    <row r="82" spans="2:14">
      <c r="C82" s="83"/>
      <c r="F82" s="107"/>
    </row>
    <row r="83" spans="2:14">
      <c r="C83" s="83"/>
    </row>
    <row r="84" spans="2:14" ht="14.5" customHeight="1">
      <c r="B84" s="112" t="s">
        <v>6</v>
      </c>
      <c r="C84" s="551" t="s">
        <v>989</v>
      </c>
      <c r="D84" s="551"/>
      <c r="H84" s="532" t="s">
        <v>147</v>
      </c>
      <c r="I84" s="532"/>
      <c r="J84" s="532"/>
      <c r="K84" s="532"/>
      <c r="L84" s="532"/>
      <c r="M84" s="532"/>
      <c r="N84" s="532"/>
    </row>
    <row r="85" spans="2:14">
      <c r="C85" s="551"/>
      <c r="D85" s="551"/>
      <c r="H85" s="123"/>
      <c r="I85" s="122"/>
      <c r="J85" s="122"/>
    </row>
    <row r="86" spans="2:14" ht="14.5" customHeight="1">
      <c r="C86" s="551"/>
      <c r="D86" s="551"/>
      <c r="E86" s="121"/>
      <c r="F86" s="527" t="s">
        <v>979</v>
      </c>
      <c r="G86" s="528"/>
      <c r="I86" s="567" t="s">
        <v>151</v>
      </c>
      <c r="J86" s="570" t="s">
        <v>150</v>
      </c>
      <c r="K86" s="573" t="s">
        <v>149</v>
      </c>
      <c r="L86" s="529" t="s">
        <v>148</v>
      </c>
      <c r="M86" s="89"/>
    </row>
    <row r="87" spans="2:14" ht="77" customHeight="1">
      <c r="C87" s="551"/>
      <c r="D87" s="551"/>
      <c r="E87" s="121"/>
      <c r="I87" s="568"/>
      <c r="J87" s="571"/>
      <c r="K87" s="574"/>
      <c r="L87" s="530"/>
      <c r="M87" s="89"/>
    </row>
    <row r="88" spans="2:14">
      <c r="C88" s="118"/>
      <c r="D88" s="118"/>
      <c r="E88" s="116"/>
      <c r="F88" s="1" t="s">
        <v>16</v>
      </c>
      <c r="I88" s="569"/>
      <c r="J88" s="572"/>
      <c r="K88" s="575"/>
      <c r="L88" s="531"/>
      <c r="M88" s="89"/>
    </row>
    <row r="89" spans="2:14">
      <c r="C89" s="118"/>
      <c r="D89" s="118"/>
      <c r="E89" s="124"/>
      <c r="F89" s="1" t="s">
        <v>141</v>
      </c>
      <c r="H89" s="292"/>
      <c r="I89" s="292"/>
      <c r="J89" s="292"/>
    </row>
    <row r="90" spans="2:14">
      <c r="C90" s="118"/>
      <c r="D90" s="118"/>
      <c r="E90" s="125"/>
      <c r="F90" s="1" t="s">
        <v>142</v>
      </c>
    </row>
    <row r="91" spans="2:14">
      <c r="C91" s="118"/>
      <c r="D91" s="118"/>
      <c r="E91" s="126"/>
      <c r="F91" s="1" t="s">
        <v>143</v>
      </c>
      <c r="I91" s="249"/>
    </row>
    <row r="92" spans="2:14" ht="61" customHeight="1">
      <c r="C92" s="120"/>
      <c r="D92" s="120"/>
      <c r="H92" s="201" t="s">
        <v>144</v>
      </c>
      <c r="I92" s="201" t="s">
        <v>145</v>
      </c>
      <c r="J92" s="201" t="s">
        <v>146</v>
      </c>
      <c r="K92" s="201" t="s">
        <v>144</v>
      </c>
      <c r="L92" s="201" t="s">
        <v>145</v>
      </c>
      <c r="M92" s="201" t="s">
        <v>146</v>
      </c>
    </row>
    <row r="93" spans="2:14" ht="84" customHeight="1">
      <c r="C93" s="563" t="s">
        <v>223</v>
      </c>
      <c r="D93" s="564"/>
      <c r="F93" s="565" t="s">
        <v>197</v>
      </c>
      <c r="G93" s="566"/>
      <c r="H93" s="127"/>
      <c r="I93" s="116"/>
      <c r="J93" s="116"/>
      <c r="K93" s="313"/>
      <c r="L93" s="124"/>
      <c r="M93" s="125"/>
    </row>
    <row r="94" spans="2:14" ht="130.5" customHeight="1">
      <c r="C94" s="563" t="s">
        <v>195</v>
      </c>
      <c r="D94" s="564"/>
      <c r="F94" s="533" t="s">
        <v>198</v>
      </c>
      <c r="G94" s="576"/>
      <c r="H94" s="116"/>
      <c r="I94" s="116"/>
      <c r="J94" s="116"/>
      <c r="K94" s="125"/>
      <c r="L94" s="124"/>
      <c r="M94" s="125"/>
    </row>
    <row r="95" spans="2:14" ht="70" customHeight="1">
      <c r="C95" s="563" t="s">
        <v>196</v>
      </c>
      <c r="D95" s="564"/>
      <c r="F95" s="533" t="s">
        <v>199</v>
      </c>
      <c r="G95" s="534"/>
      <c r="H95" s="116"/>
      <c r="I95" s="116"/>
      <c r="J95" s="116"/>
      <c r="K95" s="125"/>
      <c r="L95" s="116"/>
      <c r="M95" s="116"/>
    </row>
    <row r="96" spans="2:14" ht="27" customHeight="1">
      <c r="C96" s="563"/>
      <c r="D96" s="564"/>
      <c r="F96" s="533"/>
      <c r="G96" s="534"/>
      <c r="H96" s="116"/>
      <c r="I96" s="116"/>
      <c r="J96" s="116"/>
      <c r="K96" s="116"/>
      <c r="L96" s="116"/>
      <c r="M96" s="116"/>
    </row>
    <row r="97" spans="2:7">
      <c r="C97" s="139" t="s">
        <v>156</v>
      </c>
      <c r="D97" s="47"/>
    </row>
    <row r="98" spans="2:7">
      <c r="C98" s="83"/>
      <c r="D98" s="47"/>
    </row>
    <row r="99" spans="2:7" ht="14.5" customHeight="1">
      <c r="B99" s="112" t="s">
        <v>7</v>
      </c>
      <c r="C99" s="551" t="s">
        <v>980</v>
      </c>
      <c r="D99" s="551"/>
    </row>
    <row r="100" spans="2:7">
      <c r="C100" s="551"/>
      <c r="D100" s="551"/>
    </row>
    <row r="101" spans="2:7">
      <c r="C101" s="551"/>
      <c r="D101" s="551"/>
    </row>
    <row r="102" spans="2:7">
      <c r="C102" s="551"/>
      <c r="D102" s="551"/>
    </row>
    <row r="103" spans="2:7">
      <c r="C103" s="551"/>
      <c r="D103" s="551"/>
    </row>
    <row r="104" spans="2:7">
      <c r="C104" s="83"/>
      <c r="D104" s="47"/>
    </row>
    <row r="105" spans="2:7">
      <c r="C105" s="536" t="s">
        <v>921</v>
      </c>
      <c r="D105" s="537"/>
      <c r="E105" s="537"/>
      <c r="F105" s="537"/>
      <c r="G105" s="538"/>
    </row>
    <row r="106" spans="2:7">
      <c r="C106" s="539"/>
      <c r="D106" s="540"/>
      <c r="E106" s="540"/>
      <c r="F106" s="540"/>
      <c r="G106" s="541"/>
    </row>
    <row r="107" spans="2:7">
      <c r="C107" s="539"/>
      <c r="D107" s="540"/>
      <c r="E107" s="540"/>
      <c r="F107" s="540"/>
      <c r="G107" s="541"/>
    </row>
    <row r="108" spans="2:7">
      <c r="C108" s="539"/>
      <c r="D108" s="540"/>
      <c r="E108" s="540"/>
      <c r="F108" s="540"/>
      <c r="G108" s="541"/>
    </row>
    <row r="109" spans="2:7">
      <c r="C109" s="539"/>
      <c r="D109" s="540"/>
      <c r="E109" s="540"/>
      <c r="F109" s="540"/>
      <c r="G109" s="541"/>
    </row>
    <row r="110" spans="2:7">
      <c r="C110" s="542"/>
      <c r="D110" s="543"/>
      <c r="E110" s="543"/>
      <c r="F110" s="543"/>
      <c r="G110" s="544"/>
    </row>
    <row r="111" spans="2:7">
      <c r="C111" s="83"/>
      <c r="D111" s="47"/>
    </row>
    <row r="112" spans="2:7">
      <c r="C112" s="83"/>
      <c r="D112" s="47"/>
    </row>
    <row r="113" spans="2:7" ht="14.5" customHeight="1">
      <c r="B113" s="112" t="s">
        <v>8</v>
      </c>
      <c r="C113" s="551" t="s">
        <v>986</v>
      </c>
      <c r="D113" s="551"/>
    </row>
    <row r="114" spans="2:7">
      <c r="C114" s="551"/>
      <c r="D114" s="551"/>
    </row>
    <row r="115" spans="2:7">
      <c r="C115" s="551"/>
      <c r="D115" s="551"/>
    </row>
    <row r="116" spans="2:7">
      <c r="C116" s="551"/>
      <c r="D116" s="551"/>
    </row>
    <row r="117" spans="2:7">
      <c r="C117" s="551"/>
      <c r="D117" s="551"/>
    </row>
    <row r="118" spans="2:7">
      <c r="C118" s="551"/>
      <c r="D118" s="551"/>
    </row>
    <row r="119" spans="2:7" ht="14.5" customHeight="1">
      <c r="C119" s="551"/>
      <c r="D119" s="551"/>
      <c r="F119" s="527" t="s">
        <v>981</v>
      </c>
      <c r="G119" s="528"/>
    </row>
    <row r="120" spans="2:7" ht="14.5" customHeight="1">
      <c r="C120" s="118"/>
      <c r="D120" s="118"/>
    </row>
    <row r="121" spans="2:7">
      <c r="C121" s="552" t="s">
        <v>200</v>
      </c>
      <c r="D121" s="556"/>
      <c r="E121" s="556"/>
      <c r="F121" s="556"/>
      <c r="G121" s="557"/>
    </row>
    <row r="122" spans="2:7">
      <c r="C122" s="558"/>
      <c r="D122" s="540"/>
      <c r="E122" s="540"/>
      <c r="F122" s="540"/>
      <c r="G122" s="559"/>
    </row>
    <row r="123" spans="2:7">
      <c r="C123" s="558"/>
      <c r="D123" s="540"/>
      <c r="E123" s="540"/>
      <c r="F123" s="540"/>
      <c r="G123" s="559"/>
    </row>
    <row r="124" spans="2:7">
      <c r="C124" s="558"/>
      <c r="D124" s="540"/>
      <c r="E124" s="540"/>
      <c r="F124" s="540"/>
      <c r="G124" s="559"/>
    </row>
    <row r="125" spans="2:7">
      <c r="C125" s="558"/>
      <c r="D125" s="540"/>
      <c r="E125" s="540"/>
      <c r="F125" s="540"/>
      <c r="G125" s="559"/>
    </row>
    <row r="126" spans="2:7">
      <c r="C126" s="558"/>
      <c r="D126" s="540"/>
      <c r="E126" s="540"/>
      <c r="F126" s="540"/>
      <c r="G126" s="559"/>
    </row>
    <row r="127" spans="2:7">
      <c r="C127" s="558"/>
      <c r="D127" s="540"/>
      <c r="E127" s="540"/>
      <c r="F127" s="540"/>
      <c r="G127" s="559"/>
    </row>
    <row r="128" spans="2:7">
      <c r="C128" s="558"/>
      <c r="D128" s="540"/>
      <c r="E128" s="540"/>
      <c r="F128" s="540"/>
      <c r="G128" s="559"/>
    </row>
    <row r="129" spans="2:7">
      <c r="C129" s="558"/>
      <c r="D129" s="540"/>
      <c r="E129" s="540"/>
      <c r="F129" s="540"/>
      <c r="G129" s="559"/>
    </row>
    <row r="130" spans="2:7">
      <c r="C130" s="558"/>
      <c r="D130" s="540"/>
      <c r="E130" s="540"/>
      <c r="F130" s="540"/>
      <c r="G130" s="559"/>
    </row>
    <row r="131" spans="2:7">
      <c r="C131" s="558"/>
      <c r="D131" s="540"/>
      <c r="E131" s="540"/>
      <c r="F131" s="540"/>
      <c r="G131" s="559"/>
    </row>
    <row r="132" spans="2:7">
      <c r="C132" s="558"/>
      <c r="D132" s="540"/>
      <c r="E132" s="540"/>
      <c r="F132" s="540"/>
      <c r="G132" s="559"/>
    </row>
    <row r="133" spans="2:7">
      <c r="C133" s="560"/>
      <c r="D133" s="561"/>
      <c r="E133" s="561"/>
      <c r="F133" s="561"/>
      <c r="G133" s="562"/>
    </row>
    <row r="136" spans="2:7" ht="14.5" customHeight="1">
      <c r="B136" s="112" t="s">
        <v>9</v>
      </c>
      <c r="C136" s="551" t="s">
        <v>982</v>
      </c>
      <c r="D136" s="551"/>
    </row>
    <row r="137" spans="2:7">
      <c r="C137" s="551"/>
      <c r="D137" s="551"/>
    </row>
    <row r="138" spans="2:7">
      <c r="C138" s="551"/>
      <c r="D138" s="551"/>
    </row>
    <row r="139" spans="2:7">
      <c r="C139" s="551"/>
      <c r="D139" s="551"/>
    </row>
    <row r="140" spans="2:7">
      <c r="C140" s="551"/>
      <c r="D140" s="551"/>
    </row>
    <row r="141" spans="2:7">
      <c r="C141" s="551"/>
      <c r="D141" s="551"/>
    </row>
    <row r="142" spans="2:7">
      <c r="C142" s="551"/>
      <c r="D142" s="551"/>
    </row>
    <row r="143" spans="2:7">
      <c r="C143" s="141" t="s">
        <v>163</v>
      </c>
    </row>
    <row r="145" spans="2:7" ht="44" customHeight="1">
      <c r="C145" s="563" t="s">
        <v>195</v>
      </c>
      <c r="D145" s="564"/>
      <c r="F145" s="565" t="s">
        <v>201</v>
      </c>
      <c r="G145" s="566"/>
    </row>
    <row r="146" spans="2:7" ht="44" customHeight="1">
      <c r="C146" s="563"/>
      <c r="D146" s="564"/>
      <c r="F146" s="565"/>
      <c r="G146" s="566"/>
    </row>
    <row r="147" spans="2:7" ht="44" customHeight="1">
      <c r="C147" s="563"/>
      <c r="D147" s="564"/>
      <c r="F147" s="565" t="s">
        <v>25</v>
      </c>
      <c r="G147" s="566"/>
    </row>
    <row r="148" spans="2:7">
      <c r="C148" s="139" t="s">
        <v>166</v>
      </c>
    </row>
    <row r="151" spans="2:7" ht="14.5" customHeight="1">
      <c r="B151" s="112" t="s">
        <v>10</v>
      </c>
      <c r="C151" s="551" t="s">
        <v>984</v>
      </c>
      <c r="D151" s="551"/>
    </row>
    <row r="152" spans="2:7">
      <c r="C152" s="551"/>
      <c r="D152" s="551"/>
    </row>
    <row r="153" spans="2:7">
      <c r="C153" s="551"/>
      <c r="D153" s="551"/>
    </row>
    <row r="154" spans="2:7">
      <c r="C154" s="551"/>
      <c r="D154" s="551"/>
    </row>
    <row r="155" spans="2:7">
      <c r="C155" s="551"/>
      <c r="D155" s="551"/>
    </row>
    <row r="156" spans="2:7">
      <c r="C156" s="551"/>
      <c r="D156" s="551"/>
    </row>
    <row r="158" spans="2:7">
      <c r="C158" s="552" t="s">
        <v>922</v>
      </c>
      <c r="D158" s="556"/>
      <c r="E158" s="556"/>
      <c r="F158" s="556"/>
      <c r="G158" s="557"/>
    </row>
    <row r="159" spans="2:7">
      <c r="C159" s="558"/>
      <c r="D159" s="540"/>
      <c r="E159" s="540"/>
      <c r="F159" s="540"/>
      <c r="G159" s="559"/>
    </row>
    <row r="160" spans="2:7">
      <c r="C160" s="558"/>
      <c r="D160" s="540"/>
      <c r="E160" s="540"/>
      <c r="F160" s="540"/>
      <c r="G160" s="559"/>
    </row>
    <row r="161" spans="2:7">
      <c r="C161" s="558"/>
      <c r="D161" s="540"/>
      <c r="E161" s="540"/>
      <c r="F161" s="540"/>
      <c r="G161" s="559"/>
    </row>
    <row r="162" spans="2:7">
      <c r="C162" s="558"/>
      <c r="D162" s="540"/>
      <c r="E162" s="540"/>
      <c r="F162" s="540"/>
      <c r="G162" s="559"/>
    </row>
    <row r="163" spans="2:7">
      <c r="C163" s="558"/>
      <c r="D163" s="540"/>
      <c r="E163" s="540"/>
      <c r="F163" s="540"/>
      <c r="G163" s="559"/>
    </row>
    <row r="164" spans="2:7">
      <c r="C164" s="558"/>
      <c r="D164" s="540"/>
      <c r="E164" s="540"/>
      <c r="F164" s="540"/>
      <c r="G164" s="559"/>
    </row>
    <row r="165" spans="2:7">
      <c r="C165" s="558"/>
      <c r="D165" s="540"/>
      <c r="E165" s="540"/>
      <c r="F165" s="540"/>
      <c r="G165" s="559"/>
    </row>
    <row r="166" spans="2:7">
      <c r="C166" s="558"/>
      <c r="D166" s="540"/>
      <c r="E166" s="540"/>
      <c r="F166" s="540"/>
      <c r="G166" s="559"/>
    </row>
    <row r="167" spans="2:7">
      <c r="C167" s="558"/>
      <c r="D167" s="540"/>
      <c r="E167" s="540"/>
      <c r="F167" s="540"/>
      <c r="G167" s="559"/>
    </row>
    <row r="168" spans="2:7">
      <c r="C168" s="558"/>
      <c r="D168" s="540"/>
      <c r="E168" s="540"/>
      <c r="F168" s="540"/>
      <c r="G168" s="559"/>
    </row>
    <row r="169" spans="2:7">
      <c r="C169" s="558"/>
      <c r="D169" s="540"/>
      <c r="E169" s="540"/>
      <c r="F169" s="540"/>
      <c r="G169" s="559"/>
    </row>
    <row r="170" spans="2:7">
      <c r="C170" s="560"/>
      <c r="D170" s="561"/>
      <c r="E170" s="561"/>
      <c r="F170" s="561"/>
      <c r="G170" s="562"/>
    </row>
    <row r="173" spans="2:7" ht="14.5" customHeight="1">
      <c r="B173" s="112" t="s">
        <v>15</v>
      </c>
      <c r="C173" s="551" t="s">
        <v>985</v>
      </c>
      <c r="D173" s="551"/>
    </row>
    <row r="174" spans="2:7">
      <c r="C174" s="551"/>
      <c r="D174" s="551"/>
    </row>
    <row r="175" spans="2:7">
      <c r="C175" s="551"/>
      <c r="D175" s="551"/>
    </row>
    <row r="176" spans="2:7">
      <c r="C176" s="551"/>
      <c r="D176" s="551"/>
    </row>
    <row r="177" spans="3:7">
      <c r="C177" s="118"/>
      <c r="D177" s="118"/>
    </row>
    <row r="178" spans="3:7">
      <c r="C178" s="552" t="s">
        <v>923</v>
      </c>
      <c r="D178" s="556"/>
      <c r="E178" s="556"/>
      <c r="F178" s="556"/>
      <c r="G178" s="557"/>
    </row>
    <row r="179" spans="3:7">
      <c r="C179" s="558"/>
      <c r="D179" s="540"/>
      <c r="E179" s="540"/>
      <c r="F179" s="540"/>
      <c r="G179" s="559"/>
    </row>
    <row r="180" spans="3:7">
      <c r="C180" s="558"/>
      <c r="D180" s="540"/>
      <c r="E180" s="540"/>
      <c r="F180" s="540"/>
      <c r="G180" s="559"/>
    </row>
    <row r="181" spans="3:7">
      <c r="C181" s="558"/>
      <c r="D181" s="540"/>
      <c r="E181" s="540"/>
      <c r="F181" s="540"/>
      <c r="G181" s="559"/>
    </row>
    <row r="182" spans="3:7">
      <c r="C182" s="558"/>
      <c r="D182" s="540"/>
      <c r="E182" s="540"/>
      <c r="F182" s="540"/>
      <c r="G182" s="559"/>
    </row>
    <row r="183" spans="3:7">
      <c r="C183" s="558"/>
      <c r="D183" s="540"/>
      <c r="E183" s="540"/>
      <c r="F183" s="540"/>
      <c r="G183" s="559"/>
    </row>
    <row r="184" spans="3:7">
      <c r="C184" s="558"/>
      <c r="D184" s="540"/>
      <c r="E184" s="540"/>
      <c r="F184" s="540"/>
      <c r="G184" s="559"/>
    </row>
    <row r="185" spans="3:7">
      <c r="C185" s="558"/>
      <c r="D185" s="540"/>
      <c r="E185" s="540"/>
      <c r="F185" s="540"/>
      <c r="G185" s="559"/>
    </row>
    <row r="186" spans="3:7">
      <c r="C186" s="558"/>
      <c r="D186" s="540"/>
      <c r="E186" s="540"/>
      <c r="F186" s="540"/>
      <c r="G186" s="559"/>
    </row>
    <row r="187" spans="3:7">
      <c r="C187" s="558"/>
      <c r="D187" s="540"/>
      <c r="E187" s="540"/>
      <c r="F187" s="540"/>
      <c r="G187" s="559"/>
    </row>
    <row r="188" spans="3:7">
      <c r="C188" s="558"/>
      <c r="D188" s="540"/>
      <c r="E188" s="540"/>
      <c r="F188" s="540"/>
      <c r="G188" s="559"/>
    </row>
    <row r="189" spans="3:7">
      <c r="C189" s="558"/>
      <c r="D189" s="540"/>
      <c r="E189" s="540"/>
      <c r="F189" s="540"/>
      <c r="G189" s="559"/>
    </row>
    <row r="190" spans="3:7">
      <c r="C190" s="560"/>
      <c r="D190" s="561"/>
      <c r="E190" s="561"/>
      <c r="F190" s="561"/>
      <c r="G190" s="562"/>
    </row>
  </sheetData>
  <mergeCells count="111">
    <mergeCell ref="C24:D27"/>
    <mergeCell ref="C63:D67"/>
    <mergeCell ref="C136:D142"/>
    <mergeCell ref="C10:F11"/>
    <mergeCell ref="C18:D19"/>
    <mergeCell ref="H20:H22"/>
    <mergeCell ref="I20:K22"/>
    <mergeCell ref="G26:H26"/>
    <mergeCell ref="I33:N33"/>
    <mergeCell ref="C34:C39"/>
    <mergeCell ref="F34:H34"/>
    <mergeCell ref="I34:N34"/>
    <mergeCell ref="F35:H35"/>
    <mergeCell ref="I35:N35"/>
    <mergeCell ref="F36:H36"/>
    <mergeCell ref="I36:N36"/>
    <mergeCell ref="F37:H37"/>
    <mergeCell ref="I37:N37"/>
    <mergeCell ref="C29:C33"/>
    <mergeCell ref="F29:H29"/>
    <mergeCell ref="I29:N29"/>
    <mergeCell ref="F30:H30"/>
    <mergeCell ref="I30:N30"/>
    <mergeCell ref="F31:H31"/>
    <mergeCell ref="I31:N31"/>
    <mergeCell ref="F32:H32"/>
    <mergeCell ref="I32:N32"/>
    <mergeCell ref="F33:H33"/>
    <mergeCell ref="F38:H38"/>
    <mergeCell ref="I38:N38"/>
    <mergeCell ref="F39:H39"/>
    <mergeCell ref="I39:N39"/>
    <mergeCell ref="C40:C43"/>
    <mergeCell ref="F40:H40"/>
    <mergeCell ref="I40:N40"/>
    <mergeCell ref="F41:H41"/>
    <mergeCell ref="I41:N41"/>
    <mergeCell ref="F42:H42"/>
    <mergeCell ref="I42:N42"/>
    <mergeCell ref="F43:H43"/>
    <mergeCell ref="I43:N43"/>
    <mergeCell ref="F54:H54"/>
    <mergeCell ref="I54:N54"/>
    <mergeCell ref="F55:H55"/>
    <mergeCell ref="F60:H60"/>
    <mergeCell ref="I60:N60"/>
    <mergeCell ref="C44:C46"/>
    <mergeCell ref="F44:H44"/>
    <mergeCell ref="I44:N44"/>
    <mergeCell ref="F45:H45"/>
    <mergeCell ref="I45:N45"/>
    <mergeCell ref="F46:H46"/>
    <mergeCell ref="I46:N46"/>
    <mergeCell ref="C47:C50"/>
    <mergeCell ref="F47:H47"/>
    <mergeCell ref="I47:N47"/>
    <mergeCell ref="F48:H48"/>
    <mergeCell ref="I48:N48"/>
    <mergeCell ref="F49:H49"/>
    <mergeCell ref="I49:N49"/>
    <mergeCell ref="F50:H50"/>
    <mergeCell ref="I50:N50"/>
    <mergeCell ref="H84:N84"/>
    <mergeCell ref="I86:I88"/>
    <mergeCell ref="J86:J88"/>
    <mergeCell ref="K86:K88"/>
    <mergeCell ref="L86:L88"/>
    <mergeCell ref="C96:D96"/>
    <mergeCell ref="F96:G96"/>
    <mergeCell ref="I55:N55"/>
    <mergeCell ref="F56:H56"/>
    <mergeCell ref="I56:N56"/>
    <mergeCell ref="C57:C60"/>
    <mergeCell ref="F57:H57"/>
    <mergeCell ref="I57:N57"/>
    <mergeCell ref="F58:H58"/>
    <mergeCell ref="I58:N58"/>
    <mergeCell ref="F59:H59"/>
    <mergeCell ref="I59:N59"/>
    <mergeCell ref="C51:C56"/>
    <mergeCell ref="F51:H51"/>
    <mergeCell ref="I51:N51"/>
    <mergeCell ref="F52:H52"/>
    <mergeCell ref="I52:N52"/>
    <mergeCell ref="F53:H53"/>
    <mergeCell ref="I53:N53"/>
    <mergeCell ref="F65:G65"/>
    <mergeCell ref="F86:G86"/>
    <mergeCell ref="C99:D103"/>
    <mergeCell ref="C105:G110"/>
    <mergeCell ref="C113:D119"/>
    <mergeCell ref="C121:G133"/>
    <mergeCell ref="C93:D93"/>
    <mergeCell ref="F93:G93"/>
    <mergeCell ref="C94:D94"/>
    <mergeCell ref="F94:G94"/>
    <mergeCell ref="C95:D95"/>
    <mergeCell ref="F95:G95"/>
    <mergeCell ref="F119:G119"/>
    <mergeCell ref="C69:G81"/>
    <mergeCell ref="C84:D87"/>
    <mergeCell ref="C151:D156"/>
    <mergeCell ref="C158:G170"/>
    <mergeCell ref="C173:D176"/>
    <mergeCell ref="C178:G190"/>
    <mergeCell ref="C145:D145"/>
    <mergeCell ref="F145:G145"/>
    <mergeCell ref="C146:D146"/>
    <mergeCell ref="F146:G146"/>
    <mergeCell ref="C147:D147"/>
    <mergeCell ref="F147:G147"/>
  </mergeCells>
  <hyperlinks>
    <hyperlink ref="F3" location="Introduction!A1" display="Introduction" xr:uid="{83B2D97D-E367-496F-AFFF-00553656BCF7}"/>
    <hyperlink ref="G3" location="Strategies!A1" display="Strategies" xr:uid="{A39C12B1-36E2-4571-9798-C4C93AF88DBD}"/>
    <hyperlink ref="H3" location="Demograhics!A1" display="Demographics" xr:uid="{2658DE29-210E-4074-A592-BEEB8C077414}"/>
    <hyperlink ref="I3" location="'Indicator Assessment 2024'!A1" display="Indicator Assesment" xr:uid="{E2C0D042-DAE7-4CEC-8427-F46BEA165801}"/>
    <hyperlink ref="J3" location="'Impacted Groups 2024'!A1" display="Impacted Groups" xr:uid="{F89FCAF2-AA1A-4480-8984-33AA1C7FF5DE}"/>
    <hyperlink ref="F4" location="'Needs Assessment 2024'!A1" display="Needs Assessment" xr:uid="{FC5A2490-ECB7-4CE8-83D3-4D503408F87C}"/>
    <hyperlink ref="G4" location="'Selection Criteria'!A1" display="Selection Criteria" xr:uid="{8B988FAB-3E49-4224-B23A-BA70ECA4EE8F}"/>
    <hyperlink ref="H4" location="'Initiative Assessment'!A1" display="Initiative Assessment" xr:uid="{37E847DF-CFE3-4A2D-9FD9-07A1C3C89A99}"/>
    <hyperlink ref="I4" location="'Summary Across Initiatives'!A1" display="Summary Across Initiatives" xr:uid="{88ED0BB9-76BF-478F-AA77-CFBC32ADD705}"/>
    <hyperlink ref="J4" location="References!A1" display="References" xr:uid="{8A5E3D0E-EE79-465F-A78D-8F7C991A18DA}"/>
    <hyperlink ref="F65" location="'Fokusgrupper 2024'!A1" display="Fokusgrupper" xr:uid="{BA58E250-5EEA-4C5C-9CCB-9211F3166F25}"/>
    <hyperlink ref="F65:G65" location="'Impacted Groups 2024'!A1" display="Click here to go to the tab sheet Impact Groups" xr:uid="{7CDC99A6-9C15-425D-91BF-26B38A017D69}"/>
    <hyperlink ref="F86" location="'Behovsvurdering 2024'!A1" display="Gå til behovsvurderinger" xr:uid="{9208A8DA-B9D8-448A-801C-EC5062CB0B5C}"/>
    <hyperlink ref="F86:G86" location="'Needs Assessment 2024'!A1" display="Click here to go to the tab sheet Needs Assessment" xr:uid="{B8AA2AD2-11AA-4F2E-BA3D-5A709C4D2D51}"/>
    <hyperlink ref="F119" location="'Behovsvurdering 2024'!A1" display="Gå til behovsvurderinger" xr:uid="{553391A9-BDFB-49CA-A34D-A45462623014}"/>
    <hyperlink ref="F119:G119" location="'Needs Assessment 2024'!A1" display="Click here to go to the Needs Assessment" xr:uid="{2357C7ED-F9FD-4568-AECA-5E5AD58C3821}"/>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DFF92A4-195A-4777-805E-917070AF97AF}">
          <x14:formula1>
            <xm:f>'Drop-down lists'!$D$11:$D$18</xm:f>
          </x14:formula1>
          <xm:sqref>F18:F20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039C-5AB7-4B92-AF04-069B449853AA}">
  <sheetPr>
    <tabColor rgb="FF923038"/>
  </sheetPr>
  <dimension ref="A1:Q192"/>
  <sheetViews>
    <sheetView zoomScale="80" zoomScaleNormal="80" workbookViewId="0">
      <selection activeCell="I164" sqref="I164"/>
    </sheetView>
  </sheetViews>
  <sheetFormatPr defaultRowHeight="14.5"/>
  <cols>
    <col min="1" max="1" width="5.26953125" style="1" customWidth="1"/>
    <col min="2" max="2" width="4.08984375" style="1" customWidth="1"/>
    <col min="3" max="3" width="17.08984375" style="1" customWidth="1"/>
    <col min="4" max="4" width="37.36328125" style="1" customWidth="1"/>
    <col min="5" max="5" width="2.36328125" style="1" customWidth="1"/>
    <col min="6" max="10" width="28.6328125" style="1" customWidth="1"/>
    <col min="11" max="11" width="28" style="1" customWidth="1"/>
    <col min="12" max="12" width="25.90625" style="1" customWidth="1"/>
    <col min="13" max="13" width="27.81640625" style="1" customWidth="1"/>
    <col min="14" max="14" width="25.90625" style="1" customWidth="1"/>
    <col min="15" max="15" width="2.26953125" style="1" customWidth="1"/>
    <col min="16" max="16" width="25.90625" style="1" customWidth="1"/>
    <col min="17" max="17" width="2.26953125" style="1" customWidth="1"/>
    <col min="18" max="18" width="25.90625" style="1" customWidth="1"/>
    <col min="19" max="20" width="55.08984375" style="1" customWidth="1"/>
    <col min="21" max="16384" width="8.7265625" style="1"/>
  </cols>
  <sheetData>
    <row r="1" spans="1:17" s="2" customFormat="1" ht="14">
      <c r="A1" s="5"/>
      <c r="B1" s="5"/>
      <c r="C1" s="5"/>
      <c r="D1" s="5"/>
      <c r="E1" s="5"/>
      <c r="F1" s="5"/>
      <c r="G1" s="5"/>
      <c r="H1" s="5"/>
      <c r="I1" s="5"/>
      <c r="J1" s="5"/>
      <c r="K1" s="5"/>
      <c r="L1" s="5"/>
      <c r="M1" s="5"/>
      <c r="N1" s="5"/>
      <c r="O1" s="5"/>
      <c r="P1" s="5"/>
      <c r="Q1" s="33"/>
    </row>
    <row r="2" spans="1:17" s="2" customFormat="1" ht="14">
      <c r="A2" s="5"/>
      <c r="B2" s="5"/>
      <c r="C2" s="5"/>
      <c r="D2" s="5"/>
      <c r="E2" s="5"/>
      <c r="F2" s="5"/>
      <c r="G2" s="5"/>
      <c r="H2" s="5"/>
      <c r="I2" s="5"/>
      <c r="J2" s="5"/>
      <c r="K2" s="5"/>
      <c r="L2" s="5"/>
      <c r="M2" s="5"/>
      <c r="N2" s="5"/>
      <c r="O2" s="5"/>
      <c r="P2" s="5"/>
      <c r="Q2" s="33"/>
    </row>
    <row r="3" spans="1:17" s="2" customFormat="1" ht="14">
      <c r="A3" s="7"/>
      <c r="B3" s="7"/>
      <c r="C3" s="7"/>
      <c r="D3" s="7"/>
      <c r="E3" s="7"/>
      <c r="F3" s="12" t="s">
        <v>27</v>
      </c>
      <c r="G3" s="12" t="s">
        <v>28</v>
      </c>
      <c r="H3" s="12" t="s">
        <v>29</v>
      </c>
      <c r="I3" s="12" t="s">
        <v>30</v>
      </c>
      <c r="J3" s="12" t="s">
        <v>31</v>
      </c>
      <c r="K3" s="7"/>
      <c r="L3" s="7"/>
      <c r="M3" s="7"/>
      <c r="N3" s="7"/>
      <c r="O3" s="7"/>
      <c r="P3" s="7"/>
      <c r="Q3" s="34"/>
    </row>
    <row r="4" spans="1:17" s="2" customFormat="1" ht="14">
      <c r="A4" s="7"/>
      <c r="B4" s="7"/>
      <c r="C4" s="7"/>
      <c r="D4" s="7"/>
      <c r="E4" s="7"/>
      <c r="F4" s="12" t="s">
        <v>159</v>
      </c>
      <c r="G4" s="12" t="s">
        <v>54</v>
      </c>
      <c r="H4" s="8" t="s">
        <v>34</v>
      </c>
      <c r="I4" s="12" t="s">
        <v>53</v>
      </c>
      <c r="J4" s="12" t="s">
        <v>32</v>
      </c>
      <c r="K4" s="7"/>
      <c r="L4" s="7"/>
      <c r="M4" s="7"/>
      <c r="N4" s="7"/>
      <c r="O4" s="7"/>
      <c r="P4" s="7"/>
      <c r="Q4" s="34"/>
    </row>
    <row r="5" spans="1:17" s="2" customFormat="1" ht="14">
      <c r="A5" s="10"/>
      <c r="B5" s="10"/>
      <c r="C5" s="10"/>
      <c r="D5" s="10"/>
      <c r="E5" s="10"/>
      <c r="F5" s="23"/>
      <c r="G5" s="23"/>
      <c r="H5" s="23"/>
      <c r="I5" s="23"/>
      <c r="J5" s="23"/>
      <c r="K5" s="7"/>
      <c r="L5" s="7"/>
      <c r="M5" s="7"/>
      <c r="N5" s="7"/>
      <c r="O5" s="7"/>
      <c r="P5" s="7"/>
      <c r="Q5" s="34"/>
    </row>
    <row r="6" spans="1:17" s="2" customFormat="1" ht="5" customHeight="1">
      <c r="A6" s="7"/>
      <c r="B6" s="7"/>
      <c r="C6" s="7"/>
      <c r="D6" s="7"/>
      <c r="E6" s="7"/>
      <c r="F6" s="7"/>
      <c r="G6" s="7"/>
      <c r="H6" s="7"/>
      <c r="I6" s="7"/>
      <c r="J6" s="7"/>
      <c r="K6" s="7"/>
      <c r="L6" s="7"/>
      <c r="M6" s="7"/>
      <c r="N6" s="7"/>
      <c r="O6" s="7"/>
      <c r="P6" s="7"/>
      <c r="Q6" s="34"/>
    </row>
    <row r="7" spans="1:17" s="2" customFormat="1" ht="37">
      <c r="A7" s="5"/>
      <c r="B7" s="5"/>
      <c r="C7" s="63" t="s">
        <v>61</v>
      </c>
      <c r="D7" s="5"/>
      <c r="E7" s="5"/>
      <c r="F7" s="5"/>
      <c r="G7" s="5"/>
      <c r="H7" s="5"/>
      <c r="I7" s="5"/>
      <c r="J7" s="5"/>
      <c r="K7" s="5"/>
      <c r="L7" s="5"/>
      <c r="M7" s="5"/>
      <c r="N7" s="5"/>
      <c r="O7" s="5"/>
      <c r="P7" s="5"/>
      <c r="Q7" s="33"/>
    </row>
    <row r="8" spans="1:17" s="2" customFormat="1" ht="26">
      <c r="A8" s="5"/>
      <c r="B8" s="5"/>
      <c r="C8" s="62" t="s">
        <v>59</v>
      </c>
      <c r="D8" s="5"/>
      <c r="E8" s="5"/>
      <c r="F8" s="5"/>
      <c r="G8" s="5"/>
      <c r="H8" s="5"/>
      <c r="I8" s="5"/>
      <c r="J8" s="5"/>
      <c r="K8" s="5"/>
      <c r="L8" s="5"/>
      <c r="M8" s="5"/>
      <c r="N8" s="5"/>
      <c r="O8" s="5"/>
      <c r="P8" s="5"/>
      <c r="Q8" s="33"/>
    </row>
    <row r="9" spans="1:17" s="2" customFormat="1" ht="7" customHeight="1">
      <c r="A9" s="5"/>
      <c r="B9" s="5"/>
      <c r="C9" s="11"/>
      <c r="D9" s="5"/>
      <c r="E9" s="5"/>
      <c r="F9" s="5"/>
      <c r="G9" s="5"/>
      <c r="H9" s="5"/>
      <c r="I9" s="5"/>
      <c r="J9" s="5"/>
      <c r="K9" s="5"/>
      <c r="L9" s="5"/>
      <c r="M9" s="5"/>
      <c r="N9" s="5"/>
      <c r="O9" s="5"/>
      <c r="P9" s="5"/>
      <c r="Q9" s="33"/>
    </row>
    <row r="10" spans="1:17" s="3" customFormat="1" ht="12.5" customHeight="1">
      <c r="A10" s="35"/>
      <c r="B10" s="35"/>
      <c r="C10" s="383"/>
      <c r="D10" s="383"/>
      <c r="E10" s="383"/>
      <c r="F10" s="383"/>
      <c r="G10" s="36"/>
      <c r="H10" s="36"/>
      <c r="I10" s="36"/>
      <c r="J10" s="36"/>
      <c r="K10" s="36"/>
      <c r="L10" s="36"/>
      <c r="M10" s="36"/>
      <c r="N10" s="36"/>
      <c r="O10" s="36"/>
      <c r="P10" s="36"/>
      <c r="Q10" s="37"/>
    </row>
    <row r="11" spans="1:17" s="3" customFormat="1" ht="8" customHeight="1">
      <c r="A11" s="14"/>
      <c r="B11" s="38"/>
      <c r="C11" s="383"/>
      <c r="D11" s="383"/>
      <c r="E11" s="383"/>
      <c r="F11" s="383"/>
      <c r="G11" s="38"/>
      <c r="H11" s="38"/>
      <c r="I11" s="38"/>
      <c r="J11" s="38"/>
      <c r="K11" s="38"/>
      <c r="L11" s="38"/>
      <c r="M11" s="38"/>
      <c r="N11" s="38"/>
      <c r="O11" s="38"/>
      <c r="P11" s="38"/>
      <c r="Q11" s="39"/>
    </row>
    <row r="12" spans="1:17">
      <c r="B12" s="139" t="s">
        <v>60</v>
      </c>
    </row>
    <row r="13" spans="1:17">
      <c r="B13" s="139"/>
    </row>
    <row r="15" spans="1:17" ht="25" customHeight="1">
      <c r="C15" s="106"/>
      <c r="D15" s="110" t="s">
        <v>202</v>
      </c>
      <c r="E15" s="16"/>
      <c r="F15" s="16"/>
      <c r="G15" s="16"/>
      <c r="H15" s="16"/>
      <c r="I15" s="16"/>
      <c r="J15" s="16"/>
      <c r="K15" s="16"/>
      <c r="L15" s="16"/>
      <c r="M15" s="16"/>
      <c r="N15" s="16"/>
      <c r="O15" s="16"/>
    </row>
    <row r="16" spans="1:17">
      <c r="C16" s="82"/>
      <c r="D16" s="330"/>
      <c r="E16" s="82"/>
      <c r="F16" s="82"/>
      <c r="G16" s="82"/>
      <c r="H16" s="82"/>
    </row>
    <row r="18" spans="2:14" ht="14.5" customHeight="1">
      <c r="B18" s="112" t="s">
        <v>3</v>
      </c>
      <c r="C18" s="551" t="s">
        <v>977</v>
      </c>
      <c r="D18" s="551"/>
      <c r="E18" s="21"/>
      <c r="F18" s="109" t="s">
        <v>178</v>
      </c>
      <c r="G18" s="21"/>
      <c r="H18" s="21"/>
      <c r="I18" s="21"/>
      <c r="J18" s="21"/>
      <c r="K18" s="21"/>
      <c r="L18" s="21"/>
      <c r="M18" s="21"/>
      <c r="N18" s="21"/>
    </row>
    <row r="19" spans="2:14">
      <c r="B19" s="113"/>
      <c r="C19" s="551"/>
      <c r="D19" s="551"/>
      <c r="E19" s="21"/>
      <c r="F19" s="109" t="s">
        <v>1</v>
      </c>
      <c r="G19" s="21"/>
      <c r="H19" s="21"/>
      <c r="I19" s="21"/>
      <c r="J19" s="21"/>
      <c r="K19" s="21"/>
      <c r="L19" s="21"/>
      <c r="M19" s="21"/>
      <c r="N19" s="21"/>
    </row>
    <row r="20" spans="2:14">
      <c r="B20" s="113"/>
      <c r="C20" s="140"/>
      <c r="D20" s="140"/>
      <c r="E20" s="21"/>
      <c r="F20" s="109" t="s">
        <v>1</v>
      </c>
      <c r="G20" s="21"/>
      <c r="H20" s="549" t="s">
        <v>139</v>
      </c>
      <c r="I20" s="552"/>
      <c r="J20" s="552"/>
      <c r="K20" s="553"/>
      <c r="L20" s="21"/>
      <c r="M20" s="21"/>
      <c r="N20" s="21"/>
    </row>
    <row r="21" spans="2:14">
      <c r="B21" s="113"/>
      <c r="C21" s="21"/>
      <c r="D21" s="21"/>
      <c r="E21" s="21"/>
      <c r="F21" s="139" t="s">
        <v>65</v>
      </c>
      <c r="G21" s="21"/>
      <c r="H21" s="549"/>
      <c r="I21" s="552"/>
      <c r="J21" s="552"/>
      <c r="K21" s="553"/>
      <c r="L21" s="21"/>
      <c r="M21" s="21"/>
      <c r="N21" s="21"/>
    </row>
    <row r="22" spans="2:14">
      <c r="B22" s="113"/>
      <c r="C22" s="21"/>
      <c r="D22" s="21"/>
      <c r="E22" s="21"/>
      <c r="F22" s="21"/>
      <c r="G22" s="21"/>
      <c r="H22" s="549"/>
      <c r="I22" s="554"/>
      <c r="J22" s="554"/>
      <c r="K22" s="555"/>
      <c r="L22" s="21"/>
      <c r="M22" s="21"/>
      <c r="N22" s="21"/>
    </row>
    <row r="23" spans="2:14">
      <c r="B23" s="113"/>
      <c r="C23" s="21"/>
      <c r="D23" s="21"/>
      <c r="E23" s="21"/>
      <c r="F23" s="21"/>
      <c r="G23" s="21"/>
      <c r="H23" s="21"/>
      <c r="I23" s="21"/>
      <c r="J23" s="21"/>
      <c r="K23" s="21"/>
      <c r="L23" s="21"/>
      <c r="M23" s="21"/>
      <c r="N23" s="21"/>
    </row>
    <row r="24" spans="2:14" ht="14.5" customHeight="1">
      <c r="B24" s="112" t="s">
        <v>4</v>
      </c>
      <c r="C24" s="551" t="s">
        <v>987</v>
      </c>
      <c r="D24" s="551"/>
      <c r="E24" s="21"/>
      <c r="F24" s="21"/>
      <c r="G24" s="21"/>
      <c r="H24" s="21"/>
      <c r="I24" s="21"/>
      <c r="J24" s="21"/>
      <c r="K24" s="21"/>
      <c r="L24" s="21"/>
      <c r="M24" s="21"/>
      <c r="N24" s="21"/>
    </row>
    <row r="25" spans="2:14">
      <c r="C25" s="551"/>
      <c r="D25" s="551"/>
      <c r="E25" s="21"/>
      <c r="F25" s="21"/>
      <c r="G25" s="21"/>
      <c r="H25" s="21"/>
      <c r="I25" s="21"/>
      <c r="J25" s="21"/>
      <c r="K25" s="21"/>
      <c r="L25" s="21"/>
      <c r="M25" s="21"/>
      <c r="N25" s="21"/>
    </row>
    <row r="26" spans="2:14">
      <c r="C26" s="551"/>
      <c r="D26" s="551"/>
      <c r="E26" s="200" t="s">
        <v>2</v>
      </c>
      <c r="F26" s="21"/>
      <c r="G26" s="550"/>
      <c r="H26" s="550"/>
      <c r="I26" s="21"/>
      <c r="J26" s="21"/>
      <c r="K26" s="21"/>
      <c r="L26" s="21"/>
      <c r="M26" s="21"/>
      <c r="N26" s="21"/>
    </row>
    <row r="27" spans="2:14">
      <c r="C27" s="551"/>
      <c r="D27" s="551"/>
      <c r="E27" s="21"/>
      <c r="F27" s="21"/>
      <c r="G27" s="117"/>
      <c r="H27" s="117"/>
      <c r="I27" s="21"/>
      <c r="J27" s="21"/>
      <c r="K27" s="21"/>
      <c r="L27" s="21"/>
      <c r="M27" s="21"/>
      <c r="N27" s="21"/>
    </row>
    <row r="28" spans="2:14">
      <c r="C28" s="108"/>
      <c r="D28" s="108"/>
      <c r="E28" s="21"/>
      <c r="F28" s="21"/>
      <c r="G28" s="117"/>
      <c r="H28" s="117"/>
      <c r="I28" s="21"/>
      <c r="J28" s="21"/>
      <c r="K28" s="21"/>
      <c r="L28" s="21"/>
      <c r="M28" s="21"/>
      <c r="N28" s="21"/>
    </row>
    <row r="29" spans="2:14" ht="14.5" customHeight="1">
      <c r="C29" s="545" t="s">
        <v>66</v>
      </c>
      <c r="D29" s="114" t="s">
        <v>67</v>
      </c>
      <c r="E29" s="116"/>
      <c r="F29" s="514" t="s">
        <v>105</v>
      </c>
      <c r="G29" s="514"/>
      <c r="H29" s="514"/>
      <c r="I29" s="515"/>
      <c r="J29" s="516"/>
      <c r="K29" s="516"/>
      <c r="L29" s="516"/>
      <c r="M29" s="516"/>
      <c r="N29" s="517"/>
    </row>
    <row r="30" spans="2:14">
      <c r="C30" s="545"/>
      <c r="D30" s="114" t="s">
        <v>68</v>
      </c>
      <c r="E30" s="116"/>
      <c r="F30" s="514" t="s">
        <v>106</v>
      </c>
      <c r="G30" s="514"/>
      <c r="H30" s="514"/>
      <c r="I30" s="515"/>
      <c r="J30" s="516"/>
      <c r="K30" s="516"/>
      <c r="L30" s="516"/>
      <c r="M30" s="516"/>
      <c r="N30" s="517"/>
    </row>
    <row r="31" spans="2:14">
      <c r="C31" s="545"/>
      <c r="D31" s="114" t="s">
        <v>69</v>
      </c>
      <c r="E31" s="116"/>
      <c r="F31" s="514" t="s">
        <v>107</v>
      </c>
      <c r="G31" s="514"/>
      <c r="H31" s="514"/>
      <c r="I31" s="515"/>
      <c r="J31" s="516"/>
      <c r="K31" s="516"/>
      <c r="L31" s="516"/>
      <c r="M31" s="516"/>
      <c r="N31" s="517"/>
    </row>
    <row r="32" spans="2:14">
      <c r="C32" s="545"/>
      <c r="D32" s="114" t="s">
        <v>70</v>
      </c>
      <c r="E32" s="116"/>
      <c r="F32" s="514" t="s">
        <v>108</v>
      </c>
      <c r="G32" s="514"/>
      <c r="H32" s="514"/>
      <c r="I32" s="515"/>
      <c r="J32" s="516"/>
      <c r="K32" s="516"/>
      <c r="L32" s="516"/>
      <c r="M32" s="516"/>
      <c r="N32" s="517"/>
    </row>
    <row r="33" spans="3:14">
      <c r="C33" s="545"/>
      <c r="D33" s="114" t="s">
        <v>71</v>
      </c>
      <c r="E33" s="116"/>
      <c r="F33" s="514" t="s">
        <v>109</v>
      </c>
      <c r="G33" s="514"/>
      <c r="H33" s="514"/>
      <c r="I33" s="515"/>
      <c r="J33" s="516"/>
      <c r="K33" s="516"/>
      <c r="L33" s="516"/>
      <c r="M33" s="516"/>
      <c r="N33" s="517"/>
    </row>
    <row r="34" spans="3:14" ht="14.5" customHeight="1">
      <c r="C34" s="546" t="s">
        <v>72</v>
      </c>
      <c r="D34" s="115" t="s">
        <v>75</v>
      </c>
      <c r="E34" s="116"/>
      <c r="F34" s="548" t="s">
        <v>110</v>
      </c>
      <c r="G34" s="548"/>
      <c r="H34" s="548"/>
      <c r="I34" s="515"/>
      <c r="J34" s="516"/>
      <c r="K34" s="516"/>
      <c r="L34" s="516"/>
      <c r="M34" s="516"/>
      <c r="N34" s="517"/>
    </row>
    <row r="35" spans="3:14">
      <c r="C35" s="547"/>
      <c r="D35" s="114" t="s">
        <v>73</v>
      </c>
      <c r="E35" s="116"/>
      <c r="F35" s="514" t="s">
        <v>111</v>
      </c>
      <c r="G35" s="514"/>
      <c r="H35" s="514"/>
      <c r="I35" s="515"/>
      <c r="J35" s="516"/>
      <c r="K35" s="516"/>
      <c r="L35" s="516"/>
      <c r="M35" s="516"/>
      <c r="N35" s="517"/>
    </row>
    <row r="36" spans="3:14">
      <c r="C36" s="547"/>
      <c r="D36" s="114" t="s">
        <v>74</v>
      </c>
      <c r="E36" s="116"/>
      <c r="F36" s="514" t="s">
        <v>112</v>
      </c>
      <c r="G36" s="514"/>
      <c r="H36" s="514"/>
      <c r="I36" s="515"/>
      <c r="J36" s="516"/>
      <c r="K36" s="516"/>
      <c r="L36" s="516"/>
      <c r="M36" s="516"/>
      <c r="N36" s="517"/>
    </row>
    <row r="37" spans="3:14">
      <c r="C37" s="547"/>
      <c r="D37" s="114" t="s">
        <v>76</v>
      </c>
      <c r="E37" s="116"/>
      <c r="F37" s="514" t="s">
        <v>113</v>
      </c>
      <c r="G37" s="514"/>
      <c r="H37" s="514"/>
      <c r="I37" s="515"/>
      <c r="J37" s="516"/>
      <c r="K37" s="516"/>
      <c r="L37" s="516"/>
      <c r="M37" s="516"/>
      <c r="N37" s="517"/>
    </row>
    <row r="38" spans="3:14">
      <c r="C38" s="547"/>
      <c r="D38" s="114" t="s">
        <v>77</v>
      </c>
      <c r="E38" s="200" t="s">
        <v>2</v>
      </c>
      <c r="F38" s="514" t="s">
        <v>114</v>
      </c>
      <c r="G38" s="514"/>
      <c r="H38" s="514"/>
      <c r="I38" s="515" t="s">
        <v>203</v>
      </c>
      <c r="J38" s="516"/>
      <c r="K38" s="516"/>
      <c r="L38" s="516"/>
      <c r="M38" s="516"/>
      <c r="N38" s="517"/>
    </row>
    <row r="39" spans="3:14">
      <c r="C39" s="547"/>
      <c r="D39" s="160" t="s">
        <v>78</v>
      </c>
      <c r="E39" s="161"/>
      <c r="F39" s="521" t="s">
        <v>115</v>
      </c>
      <c r="G39" s="521"/>
      <c r="H39" s="521"/>
      <c r="I39" s="524"/>
      <c r="J39" s="525"/>
      <c r="K39" s="525"/>
      <c r="L39" s="525"/>
      <c r="M39" s="525"/>
      <c r="N39" s="526"/>
    </row>
    <row r="40" spans="3:14" ht="14.5" customHeight="1">
      <c r="C40" s="518" t="s">
        <v>83</v>
      </c>
      <c r="D40" s="114" t="s">
        <v>84</v>
      </c>
      <c r="E40" s="159"/>
      <c r="F40" s="514" t="s">
        <v>116</v>
      </c>
      <c r="G40" s="514"/>
      <c r="H40" s="514"/>
      <c r="I40" s="511"/>
      <c r="J40" s="512"/>
      <c r="K40" s="512"/>
      <c r="L40" s="512"/>
      <c r="M40" s="512"/>
      <c r="N40" s="513"/>
    </row>
    <row r="41" spans="3:14">
      <c r="C41" s="519"/>
      <c r="D41" s="114" t="s">
        <v>85</v>
      </c>
      <c r="E41" s="116"/>
      <c r="F41" s="514" t="s">
        <v>117</v>
      </c>
      <c r="G41" s="514"/>
      <c r="H41" s="514"/>
      <c r="I41" s="515"/>
      <c r="J41" s="516"/>
      <c r="K41" s="516"/>
      <c r="L41" s="516"/>
      <c r="M41" s="516"/>
      <c r="N41" s="517"/>
    </row>
    <row r="42" spans="3:14" ht="14.5" customHeight="1">
      <c r="C42" s="519"/>
      <c r="D42" s="114" t="s">
        <v>86</v>
      </c>
      <c r="E42" s="116"/>
      <c r="F42" s="514" t="s">
        <v>118</v>
      </c>
      <c r="G42" s="514"/>
      <c r="H42" s="514"/>
      <c r="I42" s="515"/>
      <c r="J42" s="516"/>
      <c r="K42" s="516"/>
      <c r="L42" s="516"/>
      <c r="M42" s="516"/>
      <c r="N42" s="517"/>
    </row>
    <row r="43" spans="3:14" ht="14.5" customHeight="1">
      <c r="C43" s="519"/>
      <c r="D43" s="114" t="s">
        <v>87</v>
      </c>
      <c r="E43" s="161"/>
      <c r="F43" s="521" t="s">
        <v>119</v>
      </c>
      <c r="G43" s="521"/>
      <c r="H43" s="522"/>
      <c r="I43" s="515"/>
      <c r="J43" s="516"/>
      <c r="K43" s="516"/>
      <c r="L43" s="516"/>
      <c r="M43" s="516"/>
      <c r="N43" s="517"/>
    </row>
    <row r="44" spans="3:14" ht="14.5" customHeight="1">
      <c r="C44" s="518" t="s">
        <v>79</v>
      </c>
      <c r="D44" s="156" t="s">
        <v>80</v>
      </c>
      <c r="E44" s="161"/>
      <c r="F44" s="514" t="s">
        <v>120</v>
      </c>
      <c r="G44" s="514"/>
      <c r="H44" s="514"/>
      <c r="I44" s="515"/>
      <c r="J44" s="516"/>
      <c r="K44" s="516"/>
      <c r="L44" s="516"/>
      <c r="M44" s="516"/>
      <c r="N44" s="517"/>
    </row>
    <row r="45" spans="3:14">
      <c r="C45" s="519"/>
      <c r="D45" s="114" t="s">
        <v>82</v>
      </c>
      <c r="E45" s="116"/>
      <c r="F45" s="514" t="s">
        <v>121</v>
      </c>
      <c r="G45" s="514"/>
      <c r="H45" s="514"/>
      <c r="I45" s="515"/>
      <c r="J45" s="516"/>
      <c r="K45" s="516"/>
      <c r="L45" s="516"/>
      <c r="M45" s="516"/>
      <c r="N45" s="517"/>
    </row>
    <row r="46" spans="3:14">
      <c r="C46" s="520"/>
      <c r="D46" s="157" t="s">
        <v>81</v>
      </c>
      <c r="E46" s="161"/>
      <c r="F46" s="521" t="s">
        <v>122</v>
      </c>
      <c r="G46" s="521"/>
      <c r="H46" s="522"/>
      <c r="I46" s="515"/>
      <c r="J46" s="516"/>
      <c r="K46" s="516"/>
      <c r="L46" s="516"/>
      <c r="M46" s="516"/>
      <c r="N46" s="517"/>
    </row>
    <row r="47" spans="3:14">
      <c r="C47" s="518" t="s">
        <v>94</v>
      </c>
      <c r="D47" s="158" t="s">
        <v>97</v>
      </c>
      <c r="E47" s="159"/>
      <c r="F47" s="514" t="s">
        <v>123</v>
      </c>
      <c r="G47" s="514"/>
      <c r="H47" s="514"/>
      <c r="I47" s="515"/>
      <c r="J47" s="516"/>
      <c r="K47" s="516"/>
      <c r="L47" s="516"/>
      <c r="M47" s="516"/>
      <c r="N47" s="517"/>
    </row>
    <row r="48" spans="3:14">
      <c r="C48" s="519"/>
      <c r="D48" s="114" t="s">
        <v>96</v>
      </c>
      <c r="E48" s="200" t="s">
        <v>2</v>
      </c>
      <c r="F48" s="514" t="s">
        <v>124</v>
      </c>
      <c r="G48" s="514"/>
      <c r="H48" s="514"/>
      <c r="I48" s="515" t="s">
        <v>204</v>
      </c>
      <c r="J48" s="516"/>
      <c r="K48" s="516"/>
      <c r="L48" s="516"/>
      <c r="M48" s="516"/>
      <c r="N48" s="517"/>
    </row>
    <row r="49" spans="2:14">
      <c r="C49" s="519"/>
      <c r="D49" s="157" t="s">
        <v>98</v>
      </c>
      <c r="E49" s="116"/>
      <c r="F49" s="514" t="s">
        <v>125</v>
      </c>
      <c r="G49" s="514"/>
      <c r="H49" s="523"/>
      <c r="I49" s="515"/>
      <c r="J49" s="516"/>
      <c r="K49" s="516"/>
      <c r="L49" s="516"/>
      <c r="M49" s="516"/>
      <c r="N49" s="517"/>
    </row>
    <row r="50" spans="2:14">
      <c r="C50" s="520"/>
      <c r="D50" s="157" t="s">
        <v>99</v>
      </c>
      <c r="E50" s="161"/>
      <c r="F50" s="521" t="s">
        <v>126</v>
      </c>
      <c r="G50" s="521"/>
      <c r="H50" s="522"/>
      <c r="I50" s="515"/>
      <c r="J50" s="516"/>
      <c r="K50" s="516"/>
      <c r="L50" s="516"/>
      <c r="M50" s="516"/>
      <c r="N50" s="517"/>
    </row>
    <row r="51" spans="2:14" ht="14.5" customHeight="1">
      <c r="C51" s="518" t="s">
        <v>88</v>
      </c>
      <c r="D51" s="158" t="s">
        <v>89</v>
      </c>
      <c r="E51" s="159"/>
      <c r="F51" s="514" t="s">
        <v>127</v>
      </c>
      <c r="G51" s="514"/>
      <c r="H51" s="514"/>
      <c r="I51" s="515"/>
      <c r="J51" s="516"/>
      <c r="K51" s="516"/>
      <c r="L51" s="516"/>
      <c r="M51" s="516"/>
      <c r="N51" s="517"/>
    </row>
    <row r="52" spans="2:14">
      <c r="C52" s="519"/>
      <c r="D52" s="157" t="s">
        <v>90</v>
      </c>
      <c r="E52" s="116"/>
      <c r="F52" s="514" t="s">
        <v>128</v>
      </c>
      <c r="G52" s="514"/>
      <c r="H52" s="514"/>
      <c r="I52" s="515"/>
      <c r="J52" s="516"/>
      <c r="K52" s="516"/>
      <c r="L52" s="516"/>
      <c r="M52" s="516"/>
      <c r="N52" s="517"/>
    </row>
    <row r="53" spans="2:14">
      <c r="C53" s="519"/>
      <c r="D53" s="157" t="s">
        <v>91</v>
      </c>
      <c r="E53" s="116"/>
      <c r="F53" s="514" t="s">
        <v>129</v>
      </c>
      <c r="G53" s="514"/>
      <c r="H53" s="514"/>
      <c r="I53" s="515"/>
      <c r="J53" s="516"/>
      <c r="K53" s="516"/>
      <c r="L53" s="516"/>
      <c r="M53" s="516"/>
      <c r="N53" s="517"/>
    </row>
    <row r="54" spans="2:14">
      <c r="C54" s="519"/>
      <c r="D54" s="157" t="s">
        <v>92</v>
      </c>
      <c r="E54" s="116"/>
      <c r="F54" s="535" t="s">
        <v>130</v>
      </c>
      <c r="G54" s="514"/>
      <c r="H54" s="523"/>
      <c r="I54" s="515"/>
      <c r="J54" s="516"/>
      <c r="K54" s="516"/>
      <c r="L54" s="516"/>
      <c r="M54" s="516"/>
      <c r="N54" s="517"/>
    </row>
    <row r="55" spans="2:14">
      <c r="C55" s="519"/>
      <c r="D55" s="157" t="s">
        <v>93</v>
      </c>
      <c r="E55" s="116"/>
      <c r="F55" s="514" t="s">
        <v>131</v>
      </c>
      <c r="G55" s="514"/>
      <c r="H55" s="514"/>
      <c r="I55" s="515"/>
      <c r="J55" s="516"/>
      <c r="K55" s="516"/>
      <c r="L55" s="516"/>
      <c r="M55" s="516"/>
      <c r="N55" s="517"/>
    </row>
    <row r="56" spans="2:14">
      <c r="C56" s="520"/>
      <c r="D56" s="157" t="s">
        <v>95</v>
      </c>
      <c r="E56" s="161"/>
      <c r="F56" s="521" t="s">
        <v>132</v>
      </c>
      <c r="G56" s="521"/>
      <c r="H56" s="522"/>
      <c r="I56" s="515"/>
      <c r="J56" s="516"/>
      <c r="K56" s="516"/>
      <c r="L56" s="516"/>
      <c r="M56" s="516"/>
      <c r="N56" s="517"/>
    </row>
    <row r="57" spans="2:14" ht="14.5" customHeight="1">
      <c r="C57" s="518" t="s">
        <v>100</v>
      </c>
      <c r="D57" s="156" t="s">
        <v>101</v>
      </c>
      <c r="E57" s="159"/>
      <c r="F57" s="514" t="s">
        <v>133</v>
      </c>
      <c r="G57" s="514"/>
      <c r="H57" s="514"/>
      <c r="I57" s="515"/>
      <c r="J57" s="516"/>
      <c r="K57" s="516"/>
      <c r="L57" s="516"/>
      <c r="M57" s="516"/>
      <c r="N57" s="517"/>
    </row>
    <row r="58" spans="2:14">
      <c r="C58" s="519"/>
      <c r="D58" s="157" t="s">
        <v>102</v>
      </c>
      <c r="E58" s="116"/>
      <c r="F58" s="514" t="s">
        <v>134</v>
      </c>
      <c r="G58" s="514"/>
      <c r="H58" s="514"/>
      <c r="I58" s="515"/>
      <c r="J58" s="516"/>
      <c r="K58" s="516"/>
      <c r="L58" s="516"/>
      <c r="M58" s="516"/>
      <c r="N58" s="517"/>
    </row>
    <row r="59" spans="2:14">
      <c r="C59" s="519"/>
      <c r="D59" s="157" t="s">
        <v>104</v>
      </c>
      <c r="E59" s="116"/>
      <c r="F59" s="514" t="s">
        <v>135</v>
      </c>
      <c r="G59" s="514"/>
      <c r="H59" s="514"/>
      <c r="I59" s="515"/>
      <c r="J59" s="516"/>
      <c r="K59" s="516"/>
      <c r="L59" s="516"/>
      <c r="M59" s="516"/>
      <c r="N59" s="517"/>
    </row>
    <row r="60" spans="2:14">
      <c r="C60" s="519"/>
      <c r="D60" s="157" t="s">
        <v>103</v>
      </c>
      <c r="E60" s="116"/>
      <c r="F60" s="514" t="s">
        <v>136</v>
      </c>
      <c r="G60" s="514"/>
      <c r="H60" s="514"/>
      <c r="I60" s="515"/>
      <c r="J60" s="516"/>
      <c r="K60" s="516"/>
      <c r="L60" s="516"/>
      <c r="M60" s="516"/>
      <c r="N60" s="517"/>
    </row>
    <row r="61" spans="2:14">
      <c r="C61" s="155"/>
      <c r="D61" s="155"/>
      <c r="E61" s="21"/>
      <c r="F61" s="21"/>
      <c r="G61" s="21"/>
      <c r="H61" s="21"/>
      <c r="I61" s="86"/>
      <c r="J61" s="86"/>
      <c r="K61" s="86"/>
      <c r="L61" s="86"/>
      <c r="M61" s="86"/>
      <c r="N61" s="86"/>
    </row>
    <row r="62" spans="2:14">
      <c r="C62" s="108"/>
      <c r="D62" s="108"/>
      <c r="E62" s="21"/>
      <c r="F62" s="21"/>
      <c r="G62" s="21"/>
      <c r="H62" s="21"/>
      <c r="I62" s="21"/>
      <c r="J62" s="21"/>
      <c r="K62" s="21"/>
      <c r="L62" s="21"/>
      <c r="M62" s="21"/>
      <c r="N62" s="21"/>
    </row>
    <row r="63" spans="2:14" ht="14.5" customHeight="1">
      <c r="B63" s="112" t="s">
        <v>5</v>
      </c>
      <c r="C63" s="551" t="s">
        <v>988</v>
      </c>
      <c r="D63" s="551"/>
      <c r="E63" s="21"/>
      <c r="F63" s="21"/>
      <c r="G63" s="21"/>
      <c r="H63" s="21"/>
      <c r="I63" s="21"/>
      <c r="J63" s="21"/>
      <c r="K63" s="21"/>
      <c r="L63" s="21"/>
      <c r="M63" s="21"/>
      <c r="N63" s="21"/>
    </row>
    <row r="64" spans="2:14">
      <c r="C64" s="551"/>
      <c r="D64" s="551"/>
      <c r="E64" s="21"/>
      <c r="F64" s="21"/>
      <c r="G64" s="21"/>
      <c r="H64" s="21"/>
      <c r="I64" s="21"/>
      <c r="J64" s="21"/>
      <c r="K64" s="21"/>
      <c r="L64" s="21"/>
      <c r="M64" s="21"/>
      <c r="N64" s="21"/>
    </row>
    <row r="65" spans="3:14">
      <c r="C65" s="551"/>
      <c r="D65" s="551"/>
      <c r="E65" s="21"/>
      <c r="F65" s="527" t="s">
        <v>978</v>
      </c>
      <c r="G65" s="528"/>
      <c r="H65" s="21"/>
      <c r="I65" s="21"/>
      <c r="J65" s="21"/>
      <c r="K65" s="21"/>
      <c r="L65" s="21"/>
      <c r="M65" s="21"/>
      <c r="N65" s="21"/>
    </row>
    <row r="66" spans="3:14">
      <c r="C66" s="551"/>
      <c r="D66" s="551"/>
      <c r="E66" s="21"/>
      <c r="F66" s="21"/>
      <c r="G66" s="21"/>
      <c r="H66" s="21"/>
      <c r="I66" s="21"/>
      <c r="J66" s="21"/>
      <c r="K66" s="21"/>
      <c r="L66" s="21"/>
      <c r="M66" s="21"/>
      <c r="N66" s="21"/>
    </row>
    <row r="67" spans="3:14">
      <c r="C67" s="551"/>
      <c r="D67" s="551"/>
      <c r="E67" s="21"/>
      <c r="F67" s="21"/>
      <c r="G67" s="21"/>
      <c r="H67" s="21"/>
      <c r="I67" s="21"/>
      <c r="J67" s="21"/>
      <c r="K67" s="21"/>
      <c r="L67" s="21"/>
      <c r="M67" s="21"/>
      <c r="N67" s="21"/>
    </row>
    <row r="68" spans="3:14">
      <c r="C68" s="118"/>
      <c r="D68" s="118"/>
      <c r="E68" s="21"/>
      <c r="F68" s="21"/>
      <c r="G68" s="21"/>
      <c r="H68" s="21"/>
      <c r="I68" s="21"/>
      <c r="J68" s="21"/>
      <c r="K68" s="21"/>
      <c r="L68" s="21"/>
      <c r="M68" s="21"/>
      <c r="N68" s="21"/>
    </row>
    <row r="69" spans="3:14">
      <c r="C69" s="578" t="s">
        <v>1716</v>
      </c>
      <c r="D69" s="556"/>
      <c r="E69" s="556"/>
      <c r="F69" s="556"/>
      <c r="G69" s="557"/>
      <c r="H69" s="21"/>
      <c r="I69" s="21"/>
      <c r="J69" s="21"/>
      <c r="K69" s="21"/>
      <c r="L69" s="21"/>
      <c r="M69" s="21"/>
      <c r="N69" s="21"/>
    </row>
    <row r="70" spans="3:14">
      <c r="C70" s="558"/>
      <c r="D70" s="540"/>
      <c r="E70" s="540"/>
      <c r="F70" s="540"/>
      <c r="G70" s="559"/>
      <c r="H70" s="21"/>
      <c r="I70" s="21"/>
      <c r="J70" s="21"/>
      <c r="K70" s="21"/>
      <c r="L70" s="21"/>
      <c r="M70" s="21"/>
      <c r="N70" s="21"/>
    </row>
    <row r="71" spans="3:14">
      <c r="C71" s="558"/>
      <c r="D71" s="540"/>
      <c r="E71" s="540"/>
      <c r="F71" s="540"/>
      <c r="G71" s="559"/>
      <c r="H71" s="21"/>
      <c r="I71" s="21"/>
      <c r="J71" s="21"/>
      <c r="K71" s="21"/>
      <c r="L71" s="21"/>
      <c r="M71" s="21"/>
      <c r="N71" s="21"/>
    </row>
    <row r="72" spans="3:14">
      <c r="C72" s="558"/>
      <c r="D72" s="540"/>
      <c r="E72" s="540"/>
      <c r="F72" s="540"/>
      <c r="G72" s="559"/>
      <c r="H72" s="21"/>
      <c r="I72" s="21"/>
      <c r="J72" s="21"/>
      <c r="K72" s="21"/>
      <c r="L72" s="21"/>
      <c r="M72" s="21"/>
      <c r="N72" s="21"/>
    </row>
    <row r="73" spans="3:14">
      <c r="C73" s="558"/>
      <c r="D73" s="540"/>
      <c r="E73" s="540"/>
      <c r="F73" s="540"/>
      <c r="G73" s="559"/>
      <c r="H73" s="21"/>
      <c r="I73" s="21"/>
      <c r="J73" s="21"/>
      <c r="K73" s="21"/>
      <c r="L73" s="21"/>
      <c r="M73" s="21"/>
      <c r="N73" s="21"/>
    </row>
    <row r="74" spans="3:14">
      <c r="C74" s="558"/>
      <c r="D74" s="540"/>
      <c r="E74" s="540"/>
      <c r="F74" s="540"/>
      <c r="G74" s="559"/>
      <c r="H74" s="21"/>
      <c r="I74" s="21"/>
      <c r="J74" s="21"/>
      <c r="K74" s="21"/>
      <c r="L74" s="21"/>
      <c r="M74" s="21"/>
      <c r="N74" s="21"/>
    </row>
    <row r="75" spans="3:14">
      <c r="C75" s="558"/>
      <c r="D75" s="540"/>
      <c r="E75" s="540"/>
      <c r="F75" s="540"/>
      <c r="G75" s="559"/>
      <c r="H75" s="21"/>
      <c r="I75" s="21"/>
      <c r="J75" s="21"/>
      <c r="K75" s="21"/>
      <c r="L75" s="21"/>
      <c r="M75" s="21"/>
      <c r="N75" s="21"/>
    </row>
    <row r="76" spans="3:14">
      <c r="C76" s="558"/>
      <c r="D76" s="540"/>
      <c r="E76" s="540"/>
      <c r="F76" s="540"/>
      <c r="G76" s="559"/>
      <c r="H76" s="21"/>
      <c r="I76" s="21"/>
      <c r="J76" s="21"/>
      <c r="K76" s="21"/>
      <c r="L76" s="21"/>
      <c r="M76" s="21"/>
      <c r="N76" s="21"/>
    </row>
    <row r="77" spans="3:14">
      <c r="C77" s="558"/>
      <c r="D77" s="540"/>
      <c r="E77" s="540"/>
      <c r="F77" s="540"/>
      <c r="G77" s="559"/>
      <c r="H77" s="21"/>
      <c r="I77" s="21"/>
      <c r="J77" s="21"/>
      <c r="K77" s="21"/>
      <c r="L77" s="21"/>
      <c r="M77" s="21"/>
      <c r="N77" s="21"/>
    </row>
    <row r="78" spans="3:14">
      <c r="C78" s="558"/>
      <c r="D78" s="540"/>
      <c r="E78" s="540"/>
      <c r="F78" s="540"/>
      <c r="G78" s="559"/>
      <c r="H78" s="21"/>
      <c r="I78" s="21"/>
      <c r="J78" s="21"/>
      <c r="K78" s="21"/>
      <c r="L78" s="21"/>
      <c r="M78" s="21"/>
      <c r="N78" s="21"/>
    </row>
    <row r="79" spans="3:14">
      <c r="C79" s="558"/>
      <c r="D79" s="540"/>
      <c r="E79" s="540"/>
      <c r="F79" s="540"/>
      <c r="G79" s="559"/>
      <c r="H79" s="21"/>
      <c r="I79" s="21"/>
      <c r="J79" s="21"/>
      <c r="K79" s="21"/>
      <c r="L79" s="21"/>
      <c r="M79" s="21"/>
      <c r="N79" s="21"/>
    </row>
    <row r="80" spans="3:14">
      <c r="C80" s="558"/>
      <c r="D80" s="540"/>
      <c r="E80" s="540"/>
      <c r="F80" s="540"/>
      <c r="G80" s="559"/>
      <c r="H80" s="21"/>
      <c r="I80" s="21"/>
      <c r="J80" s="21"/>
      <c r="K80" s="21"/>
      <c r="L80" s="21"/>
      <c r="M80" s="21"/>
      <c r="N80" s="21"/>
    </row>
    <row r="81" spans="2:14" ht="14.5" customHeight="1">
      <c r="C81" s="560"/>
      <c r="D81" s="561"/>
      <c r="E81" s="561"/>
      <c r="F81" s="561"/>
      <c r="G81" s="562"/>
      <c r="H81" s="21"/>
      <c r="I81" s="21"/>
      <c r="J81" s="21"/>
      <c r="K81" s="21"/>
      <c r="L81" s="21"/>
      <c r="M81" s="21"/>
      <c r="N81" s="21"/>
    </row>
    <row r="82" spans="2:14">
      <c r="C82" s="83"/>
      <c r="F82" s="107"/>
    </row>
    <row r="83" spans="2:14">
      <c r="C83" s="83"/>
    </row>
    <row r="84" spans="2:14" ht="14.5" customHeight="1">
      <c r="B84" s="112" t="s">
        <v>6</v>
      </c>
      <c r="C84" s="551" t="s">
        <v>989</v>
      </c>
      <c r="D84" s="551"/>
      <c r="H84" s="532" t="s">
        <v>147</v>
      </c>
      <c r="I84" s="532"/>
      <c r="J84" s="532"/>
      <c r="K84" s="532"/>
      <c r="L84" s="532"/>
      <c r="M84" s="532"/>
      <c r="N84" s="532"/>
    </row>
    <row r="85" spans="2:14">
      <c r="C85" s="551"/>
      <c r="D85" s="551"/>
      <c r="H85" s="123"/>
      <c r="I85" s="122"/>
      <c r="J85" s="122"/>
    </row>
    <row r="86" spans="2:14">
      <c r="C86" s="551"/>
      <c r="D86" s="551"/>
      <c r="E86" s="121"/>
      <c r="F86" s="527" t="s">
        <v>979</v>
      </c>
      <c r="G86" s="528"/>
      <c r="I86" s="567" t="s">
        <v>151</v>
      </c>
      <c r="J86" s="570" t="s">
        <v>150</v>
      </c>
      <c r="K86" s="573" t="s">
        <v>149</v>
      </c>
      <c r="L86" s="529" t="s">
        <v>148</v>
      </c>
      <c r="M86" s="89"/>
    </row>
    <row r="87" spans="2:14" ht="77" customHeight="1">
      <c r="C87" s="551"/>
      <c r="D87" s="551"/>
      <c r="E87" s="121"/>
      <c r="I87" s="568"/>
      <c r="J87" s="571"/>
      <c r="K87" s="574"/>
      <c r="L87" s="530"/>
      <c r="M87" s="89"/>
    </row>
    <row r="88" spans="2:14">
      <c r="C88" s="118"/>
      <c r="D88" s="118"/>
      <c r="E88" s="116"/>
      <c r="F88" s="1" t="s">
        <v>16</v>
      </c>
      <c r="I88" s="569"/>
      <c r="J88" s="572"/>
      <c r="K88" s="575"/>
      <c r="L88" s="531"/>
      <c r="M88" s="89"/>
    </row>
    <row r="89" spans="2:14">
      <c r="C89" s="118"/>
      <c r="D89" s="118"/>
      <c r="E89" s="124"/>
      <c r="F89" s="1" t="s">
        <v>141</v>
      </c>
      <c r="H89" s="292"/>
      <c r="I89" s="292"/>
      <c r="J89" s="292"/>
    </row>
    <row r="90" spans="2:14">
      <c r="C90" s="118"/>
      <c r="D90" s="118"/>
      <c r="E90" s="125"/>
      <c r="F90" s="1" t="s">
        <v>142</v>
      </c>
    </row>
    <row r="91" spans="2:14">
      <c r="C91" s="118"/>
      <c r="D91" s="118"/>
      <c r="E91" s="126"/>
      <c r="F91" s="1" t="s">
        <v>143</v>
      </c>
      <c r="I91" s="249"/>
    </row>
    <row r="92" spans="2:14" ht="61" customHeight="1">
      <c r="C92" s="120"/>
      <c r="D92" s="120"/>
      <c r="H92" s="201" t="s">
        <v>144</v>
      </c>
      <c r="I92" s="201" t="s">
        <v>145</v>
      </c>
      <c r="J92" s="201" t="s">
        <v>146</v>
      </c>
      <c r="K92" s="201" t="s">
        <v>144</v>
      </c>
      <c r="L92" s="201" t="s">
        <v>145</v>
      </c>
      <c r="M92" s="201" t="s">
        <v>146</v>
      </c>
    </row>
    <row r="93" spans="2:14" ht="89.5" customHeight="1">
      <c r="C93" s="563" t="s">
        <v>205</v>
      </c>
      <c r="D93" s="564"/>
      <c r="F93" s="565" t="s">
        <v>210</v>
      </c>
      <c r="G93" s="566"/>
      <c r="H93" s="127"/>
      <c r="I93" s="116"/>
      <c r="J93" s="116"/>
      <c r="K93" s="125"/>
      <c r="L93" s="125"/>
      <c r="M93" s="125"/>
    </row>
    <row r="94" spans="2:14" ht="161.5" customHeight="1">
      <c r="C94" s="563" t="s">
        <v>206</v>
      </c>
      <c r="D94" s="564"/>
      <c r="F94" s="533" t="s">
        <v>211</v>
      </c>
      <c r="G94" s="576"/>
      <c r="H94" s="116"/>
      <c r="I94" s="116"/>
      <c r="J94" s="116"/>
      <c r="K94" s="125"/>
      <c r="L94" s="125"/>
      <c r="M94" s="125"/>
    </row>
    <row r="95" spans="2:14" ht="178.5" customHeight="1">
      <c r="C95" s="563" t="s">
        <v>207</v>
      </c>
      <c r="D95" s="564"/>
      <c r="F95" s="533" t="s">
        <v>212</v>
      </c>
      <c r="G95" s="534"/>
      <c r="H95" s="116"/>
      <c r="I95" s="116"/>
      <c r="J95" s="116"/>
      <c r="K95" s="125"/>
      <c r="L95" s="125"/>
      <c r="M95" s="125"/>
    </row>
    <row r="96" spans="2:14" ht="160" customHeight="1">
      <c r="C96" s="563" t="s">
        <v>1715</v>
      </c>
      <c r="D96" s="564"/>
      <c r="F96" s="533" t="s">
        <v>213</v>
      </c>
      <c r="G96" s="576"/>
      <c r="H96" s="116"/>
      <c r="I96" s="116"/>
      <c r="J96" s="116"/>
      <c r="K96" s="125"/>
      <c r="L96" s="125"/>
      <c r="M96" s="125"/>
    </row>
    <row r="97" spans="2:13" ht="192.5" customHeight="1">
      <c r="C97" s="563" t="s">
        <v>208</v>
      </c>
      <c r="D97" s="564"/>
      <c r="F97" s="533" t="s">
        <v>214</v>
      </c>
      <c r="G97" s="576"/>
      <c r="H97" s="116"/>
      <c r="I97" s="116"/>
      <c r="J97" s="116"/>
      <c r="K97" s="125"/>
      <c r="L97" s="125"/>
      <c r="M97" s="125"/>
    </row>
    <row r="98" spans="2:13" ht="91.5" customHeight="1">
      <c r="C98" s="563" t="s">
        <v>209</v>
      </c>
      <c r="D98" s="564"/>
      <c r="F98" s="533" t="s">
        <v>215</v>
      </c>
      <c r="G98" s="576"/>
      <c r="H98" s="116"/>
      <c r="I98" s="116"/>
      <c r="J98" s="116"/>
      <c r="K98" s="125"/>
      <c r="L98" s="125"/>
      <c r="M98" s="116"/>
    </row>
    <row r="99" spans="2:13">
      <c r="C99" s="139" t="s">
        <v>156</v>
      </c>
      <c r="D99" s="47"/>
    </row>
    <row r="100" spans="2:13">
      <c r="C100" s="83"/>
      <c r="D100" s="47"/>
    </row>
    <row r="101" spans="2:13" ht="14.5" customHeight="1">
      <c r="B101" s="112" t="s">
        <v>7</v>
      </c>
      <c r="C101" s="551" t="s">
        <v>980</v>
      </c>
      <c r="D101" s="551"/>
    </row>
    <row r="102" spans="2:13">
      <c r="C102" s="551"/>
      <c r="D102" s="551"/>
    </row>
    <row r="103" spans="2:13">
      <c r="C103" s="551"/>
      <c r="D103" s="551"/>
    </row>
    <row r="104" spans="2:13">
      <c r="C104" s="551"/>
      <c r="D104" s="551"/>
    </row>
    <row r="105" spans="2:13">
      <c r="C105" s="551"/>
      <c r="D105" s="551"/>
    </row>
    <row r="106" spans="2:13">
      <c r="C106" s="83"/>
      <c r="D106" s="47"/>
    </row>
    <row r="107" spans="2:13">
      <c r="C107" s="536" t="s">
        <v>216</v>
      </c>
      <c r="D107" s="537"/>
      <c r="E107" s="537"/>
      <c r="F107" s="537"/>
      <c r="G107" s="538"/>
    </row>
    <row r="108" spans="2:13">
      <c r="C108" s="539"/>
      <c r="D108" s="540"/>
      <c r="E108" s="540"/>
      <c r="F108" s="540"/>
      <c r="G108" s="541"/>
    </row>
    <row r="109" spans="2:13">
      <c r="C109" s="539"/>
      <c r="D109" s="540"/>
      <c r="E109" s="540"/>
      <c r="F109" s="540"/>
      <c r="G109" s="541"/>
    </row>
    <row r="110" spans="2:13">
      <c r="C110" s="539"/>
      <c r="D110" s="540"/>
      <c r="E110" s="540"/>
      <c r="F110" s="540"/>
      <c r="G110" s="541"/>
    </row>
    <row r="111" spans="2:13">
      <c r="C111" s="539"/>
      <c r="D111" s="540"/>
      <c r="E111" s="540"/>
      <c r="F111" s="540"/>
      <c r="G111" s="541"/>
    </row>
    <row r="112" spans="2:13">
      <c r="C112" s="542"/>
      <c r="D112" s="543"/>
      <c r="E112" s="543"/>
      <c r="F112" s="543"/>
      <c r="G112" s="544"/>
    </row>
    <row r="113" spans="2:7">
      <c r="C113" s="83"/>
      <c r="D113" s="47"/>
    </row>
    <row r="114" spans="2:7">
      <c r="C114" s="83"/>
      <c r="D114" s="47"/>
    </row>
    <row r="115" spans="2:7" ht="14.5" customHeight="1">
      <c r="B115" s="112" t="s">
        <v>8</v>
      </c>
      <c r="C115" s="551" t="s">
        <v>986</v>
      </c>
      <c r="D115" s="551"/>
    </row>
    <row r="116" spans="2:7">
      <c r="C116" s="551"/>
      <c r="D116" s="551"/>
    </row>
    <row r="117" spans="2:7">
      <c r="C117" s="551"/>
      <c r="D117" s="551"/>
    </row>
    <row r="118" spans="2:7">
      <c r="C118" s="551"/>
      <c r="D118" s="551"/>
    </row>
    <row r="119" spans="2:7">
      <c r="C119" s="551"/>
      <c r="D119" s="551"/>
    </row>
    <row r="120" spans="2:7" ht="14.5" customHeight="1">
      <c r="C120" s="551"/>
      <c r="D120" s="551"/>
      <c r="F120" s="527" t="s">
        <v>981</v>
      </c>
      <c r="G120" s="528"/>
    </row>
    <row r="121" spans="2:7" ht="14.5" customHeight="1">
      <c r="C121" s="551"/>
      <c r="D121" s="551"/>
    </row>
    <row r="122" spans="2:7" ht="14.5" customHeight="1">
      <c r="C122" s="118"/>
      <c r="D122" s="118"/>
    </row>
    <row r="123" spans="2:7">
      <c r="C123" s="552" t="s">
        <v>217</v>
      </c>
      <c r="D123" s="556"/>
      <c r="E123" s="556"/>
      <c r="F123" s="556"/>
      <c r="G123" s="557"/>
    </row>
    <row r="124" spans="2:7">
      <c r="C124" s="558"/>
      <c r="D124" s="540"/>
      <c r="E124" s="540"/>
      <c r="F124" s="540"/>
      <c r="G124" s="559"/>
    </row>
    <row r="125" spans="2:7">
      <c r="C125" s="558"/>
      <c r="D125" s="540"/>
      <c r="E125" s="540"/>
      <c r="F125" s="540"/>
      <c r="G125" s="559"/>
    </row>
    <row r="126" spans="2:7">
      <c r="C126" s="558"/>
      <c r="D126" s="540"/>
      <c r="E126" s="540"/>
      <c r="F126" s="540"/>
      <c r="G126" s="559"/>
    </row>
    <row r="127" spans="2:7">
      <c r="C127" s="558"/>
      <c r="D127" s="540"/>
      <c r="E127" s="540"/>
      <c r="F127" s="540"/>
      <c r="G127" s="559"/>
    </row>
    <row r="128" spans="2:7">
      <c r="C128" s="558"/>
      <c r="D128" s="540"/>
      <c r="E128" s="540"/>
      <c r="F128" s="540"/>
      <c r="G128" s="559"/>
    </row>
    <row r="129" spans="2:7">
      <c r="C129" s="558"/>
      <c r="D129" s="540"/>
      <c r="E129" s="540"/>
      <c r="F129" s="540"/>
      <c r="G129" s="559"/>
    </row>
    <row r="130" spans="2:7">
      <c r="C130" s="558"/>
      <c r="D130" s="540"/>
      <c r="E130" s="540"/>
      <c r="F130" s="540"/>
      <c r="G130" s="559"/>
    </row>
    <row r="131" spans="2:7">
      <c r="C131" s="558"/>
      <c r="D131" s="540"/>
      <c r="E131" s="540"/>
      <c r="F131" s="540"/>
      <c r="G131" s="559"/>
    </row>
    <row r="132" spans="2:7">
      <c r="C132" s="558"/>
      <c r="D132" s="540"/>
      <c r="E132" s="540"/>
      <c r="F132" s="540"/>
      <c r="G132" s="559"/>
    </row>
    <row r="133" spans="2:7">
      <c r="C133" s="558"/>
      <c r="D133" s="540"/>
      <c r="E133" s="540"/>
      <c r="F133" s="540"/>
      <c r="G133" s="559"/>
    </row>
    <row r="134" spans="2:7">
      <c r="C134" s="558"/>
      <c r="D134" s="540"/>
      <c r="E134" s="540"/>
      <c r="F134" s="540"/>
      <c r="G134" s="559"/>
    </row>
    <row r="135" spans="2:7">
      <c r="C135" s="560"/>
      <c r="D135" s="561"/>
      <c r="E135" s="561"/>
      <c r="F135" s="561"/>
      <c r="G135" s="562"/>
    </row>
    <row r="138" spans="2:7" ht="14.5" customHeight="1">
      <c r="B138" s="112" t="s">
        <v>9</v>
      </c>
      <c r="C138" s="551" t="s">
        <v>982</v>
      </c>
      <c r="D138" s="551"/>
    </row>
    <row r="139" spans="2:7">
      <c r="C139" s="551"/>
      <c r="D139" s="551"/>
    </row>
    <row r="140" spans="2:7">
      <c r="C140" s="551"/>
      <c r="D140" s="551"/>
    </row>
    <row r="141" spans="2:7">
      <c r="C141" s="551"/>
      <c r="D141" s="551"/>
    </row>
    <row r="142" spans="2:7">
      <c r="C142" s="551"/>
      <c r="D142" s="551"/>
    </row>
    <row r="143" spans="2:7">
      <c r="C143" s="551"/>
      <c r="D143" s="551"/>
    </row>
    <row r="144" spans="2:7">
      <c r="C144" s="551"/>
      <c r="D144" s="551"/>
    </row>
    <row r="145" spans="2:7">
      <c r="C145" s="141" t="s">
        <v>163</v>
      </c>
    </row>
    <row r="147" spans="2:7" ht="44" customHeight="1">
      <c r="C147" s="563" t="s">
        <v>218</v>
      </c>
      <c r="D147" s="564"/>
      <c r="F147" s="565" t="s">
        <v>219</v>
      </c>
      <c r="G147" s="566"/>
    </row>
    <row r="148" spans="2:7" ht="44" customHeight="1">
      <c r="C148" s="563" t="s">
        <v>218</v>
      </c>
      <c r="D148" s="564"/>
      <c r="F148" s="565" t="s">
        <v>220</v>
      </c>
      <c r="G148" s="566"/>
    </row>
    <row r="149" spans="2:7" ht="44" customHeight="1">
      <c r="C149" s="563"/>
      <c r="D149" s="564"/>
      <c r="F149" s="565"/>
      <c r="G149" s="566"/>
    </row>
    <row r="150" spans="2:7">
      <c r="C150" s="139" t="s">
        <v>166</v>
      </c>
    </row>
    <row r="153" spans="2:7" ht="14.5" customHeight="1">
      <c r="B153" s="112" t="s">
        <v>10</v>
      </c>
      <c r="C153" s="551" t="s">
        <v>990</v>
      </c>
      <c r="D153" s="551"/>
    </row>
    <row r="154" spans="2:7">
      <c r="C154" s="551"/>
      <c r="D154" s="551"/>
    </row>
    <row r="155" spans="2:7">
      <c r="C155" s="551"/>
      <c r="D155" s="551"/>
    </row>
    <row r="156" spans="2:7">
      <c r="C156" s="551"/>
      <c r="D156" s="551"/>
    </row>
    <row r="157" spans="2:7">
      <c r="C157" s="551"/>
      <c r="D157" s="551"/>
    </row>
    <row r="158" spans="2:7">
      <c r="C158" s="551"/>
      <c r="D158" s="551"/>
    </row>
    <row r="160" spans="2:7">
      <c r="C160" s="552" t="s">
        <v>1717</v>
      </c>
      <c r="D160" s="556"/>
      <c r="E160" s="556"/>
      <c r="F160" s="556"/>
      <c r="G160" s="557"/>
    </row>
    <row r="161" spans="2:7">
      <c r="C161" s="558"/>
      <c r="D161" s="540"/>
      <c r="E161" s="540"/>
      <c r="F161" s="540"/>
      <c r="G161" s="559"/>
    </row>
    <row r="162" spans="2:7">
      <c r="C162" s="558"/>
      <c r="D162" s="540"/>
      <c r="E162" s="540"/>
      <c r="F162" s="540"/>
      <c r="G162" s="559"/>
    </row>
    <row r="163" spans="2:7">
      <c r="C163" s="558"/>
      <c r="D163" s="540"/>
      <c r="E163" s="540"/>
      <c r="F163" s="540"/>
      <c r="G163" s="559"/>
    </row>
    <row r="164" spans="2:7">
      <c r="C164" s="558"/>
      <c r="D164" s="540"/>
      <c r="E164" s="540"/>
      <c r="F164" s="540"/>
      <c r="G164" s="559"/>
    </row>
    <row r="165" spans="2:7">
      <c r="C165" s="558"/>
      <c r="D165" s="540"/>
      <c r="E165" s="540"/>
      <c r="F165" s="540"/>
      <c r="G165" s="559"/>
    </row>
    <row r="166" spans="2:7">
      <c r="C166" s="558"/>
      <c r="D166" s="540"/>
      <c r="E166" s="540"/>
      <c r="F166" s="540"/>
      <c r="G166" s="559"/>
    </row>
    <row r="167" spans="2:7">
      <c r="C167" s="558"/>
      <c r="D167" s="540"/>
      <c r="E167" s="540"/>
      <c r="F167" s="540"/>
      <c r="G167" s="559"/>
    </row>
    <row r="168" spans="2:7">
      <c r="C168" s="558"/>
      <c r="D168" s="540"/>
      <c r="E168" s="540"/>
      <c r="F168" s="540"/>
      <c r="G168" s="559"/>
    </row>
    <row r="169" spans="2:7">
      <c r="C169" s="558"/>
      <c r="D169" s="540"/>
      <c r="E169" s="540"/>
      <c r="F169" s="540"/>
      <c r="G169" s="559"/>
    </row>
    <row r="170" spans="2:7">
      <c r="C170" s="558"/>
      <c r="D170" s="540"/>
      <c r="E170" s="540"/>
      <c r="F170" s="540"/>
      <c r="G170" s="559"/>
    </row>
    <row r="171" spans="2:7">
      <c r="C171" s="558"/>
      <c r="D171" s="540"/>
      <c r="E171" s="540"/>
      <c r="F171" s="540"/>
      <c r="G171" s="559"/>
    </row>
    <row r="172" spans="2:7">
      <c r="C172" s="560"/>
      <c r="D172" s="561"/>
      <c r="E172" s="561"/>
      <c r="F172" s="561"/>
      <c r="G172" s="562"/>
    </row>
    <row r="175" spans="2:7" ht="14.5" customHeight="1">
      <c r="B175" s="112" t="s">
        <v>15</v>
      </c>
      <c r="C175" s="551" t="s">
        <v>985</v>
      </c>
      <c r="D175" s="551"/>
    </row>
    <row r="176" spans="2:7">
      <c r="C176" s="551"/>
      <c r="D176" s="551"/>
    </row>
    <row r="177" spans="3:7">
      <c r="C177" s="551"/>
      <c r="D177" s="551"/>
    </row>
    <row r="178" spans="3:7">
      <c r="C178" s="551"/>
      <c r="D178" s="551"/>
    </row>
    <row r="179" spans="3:7">
      <c r="C179" s="118"/>
      <c r="D179" s="118"/>
    </row>
    <row r="180" spans="3:7">
      <c r="C180" s="552" t="s">
        <v>221</v>
      </c>
      <c r="D180" s="556"/>
      <c r="E180" s="556"/>
      <c r="F180" s="556"/>
      <c r="G180" s="557"/>
    </row>
    <row r="181" spans="3:7">
      <c r="C181" s="558"/>
      <c r="D181" s="540"/>
      <c r="E181" s="540"/>
      <c r="F181" s="540"/>
      <c r="G181" s="559"/>
    </row>
    <row r="182" spans="3:7">
      <c r="C182" s="558"/>
      <c r="D182" s="540"/>
      <c r="E182" s="540"/>
      <c r="F182" s="540"/>
      <c r="G182" s="559"/>
    </row>
    <row r="183" spans="3:7">
      <c r="C183" s="558"/>
      <c r="D183" s="540"/>
      <c r="E183" s="540"/>
      <c r="F183" s="540"/>
      <c r="G183" s="559"/>
    </row>
    <row r="184" spans="3:7">
      <c r="C184" s="558"/>
      <c r="D184" s="540"/>
      <c r="E184" s="540"/>
      <c r="F184" s="540"/>
      <c r="G184" s="559"/>
    </row>
    <row r="185" spans="3:7">
      <c r="C185" s="558"/>
      <c r="D185" s="540"/>
      <c r="E185" s="540"/>
      <c r="F185" s="540"/>
      <c r="G185" s="559"/>
    </row>
    <row r="186" spans="3:7">
      <c r="C186" s="558"/>
      <c r="D186" s="540"/>
      <c r="E186" s="540"/>
      <c r="F186" s="540"/>
      <c r="G186" s="559"/>
    </row>
    <row r="187" spans="3:7">
      <c r="C187" s="558"/>
      <c r="D187" s="540"/>
      <c r="E187" s="540"/>
      <c r="F187" s="540"/>
      <c r="G187" s="559"/>
    </row>
    <row r="188" spans="3:7">
      <c r="C188" s="558"/>
      <c r="D188" s="540"/>
      <c r="E188" s="540"/>
      <c r="F188" s="540"/>
      <c r="G188" s="559"/>
    </row>
    <row r="189" spans="3:7">
      <c r="C189" s="558"/>
      <c r="D189" s="540"/>
      <c r="E189" s="540"/>
      <c r="F189" s="540"/>
      <c r="G189" s="559"/>
    </row>
    <row r="190" spans="3:7">
      <c r="C190" s="558"/>
      <c r="D190" s="540"/>
      <c r="E190" s="540"/>
      <c r="F190" s="540"/>
      <c r="G190" s="559"/>
    </row>
    <row r="191" spans="3:7">
      <c r="C191" s="558"/>
      <c r="D191" s="540"/>
      <c r="E191" s="540"/>
      <c r="F191" s="540"/>
      <c r="G191" s="559"/>
    </row>
    <row r="192" spans="3:7">
      <c r="C192" s="560"/>
      <c r="D192" s="561"/>
      <c r="E192" s="561"/>
      <c r="F192" s="561"/>
      <c r="G192" s="562"/>
    </row>
  </sheetData>
  <mergeCells count="115">
    <mergeCell ref="C24:D27"/>
    <mergeCell ref="C63:D67"/>
    <mergeCell ref="C138:D144"/>
    <mergeCell ref="C10:F11"/>
    <mergeCell ref="C18:D19"/>
    <mergeCell ref="H20:H22"/>
    <mergeCell ref="I20:K22"/>
    <mergeCell ref="G26:H26"/>
    <mergeCell ref="I33:N33"/>
    <mergeCell ref="C34:C39"/>
    <mergeCell ref="F34:H34"/>
    <mergeCell ref="I34:N34"/>
    <mergeCell ref="F35:H35"/>
    <mergeCell ref="I35:N35"/>
    <mergeCell ref="F36:H36"/>
    <mergeCell ref="I36:N36"/>
    <mergeCell ref="F37:H37"/>
    <mergeCell ref="I37:N37"/>
    <mergeCell ref="C29:C33"/>
    <mergeCell ref="F29:H29"/>
    <mergeCell ref="I29:N29"/>
    <mergeCell ref="F30:H30"/>
    <mergeCell ref="I30:N30"/>
    <mergeCell ref="F31:H31"/>
    <mergeCell ref="I31:N31"/>
    <mergeCell ref="F32:H32"/>
    <mergeCell ref="I32:N32"/>
    <mergeCell ref="F33:H33"/>
    <mergeCell ref="F38:H38"/>
    <mergeCell ref="I38:N38"/>
    <mergeCell ref="F39:H39"/>
    <mergeCell ref="I39:N39"/>
    <mergeCell ref="C40:C43"/>
    <mergeCell ref="F40:H40"/>
    <mergeCell ref="I40:N40"/>
    <mergeCell ref="F41:H41"/>
    <mergeCell ref="I41:N41"/>
    <mergeCell ref="F42:H42"/>
    <mergeCell ref="I42:N42"/>
    <mergeCell ref="F43:H43"/>
    <mergeCell ref="I43:N43"/>
    <mergeCell ref="C44:C46"/>
    <mergeCell ref="F44:H44"/>
    <mergeCell ref="I44:N44"/>
    <mergeCell ref="F45:H45"/>
    <mergeCell ref="I45:N45"/>
    <mergeCell ref="F46:H46"/>
    <mergeCell ref="I46:N46"/>
    <mergeCell ref="C47:C50"/>
    <mergeCell ref="F47:H47"/>
    <mergeCell ref="I47:N47"/>
    <mergeCell ref="F48:H48"/>
    <mergeCell ref="I48:N48"/>
    <mergeCell ref="F49:H49"/>
    <mergeCell ref="I49:N49"/>
    <mergeCell ref="F50:H50"/>
    <mergeCell ref="I50:N50"/>
    <mergeCell ref="I55:N55"/>
    <mergeCell ref="F56:H56"/>
    <mergeCell ref="I56:N56"/>
    <mergeCell ref="C57:C60"/>
    <mergeCell ref="F57:H57"/>
    <mergeCell ref="I57:N57"/>
    <mergeCell ref="F58:H58"/>
    <mergeCell ref="I58:N58"/>
    <mergeCell ref="F59:H59"/>
    <mergeCell ref="I59:N59"/>
    <mergeCell ref="C51:C56"/>
    <mergeCell ref="F51:H51"/>
    <mergeCell ref="I51:N51"/>
    <mergeCell ref="F52:H52"/>
    <mergeCell ref="I52:N52"/>
    <mergeCell ref="F53:H53"/>
    <mergeCell ref="I53:N53"/>
    <mergeCell ref="F54:H54"/>
    <mergeCell ref="I54:N54"/>
    <mergeCell ref="F55:H55"/>
    <mergeCell ref="F60:H60"/>
    <mergeCell ref="I60:N60"/>
    <mergeCell ref="C69:G81"/>
    <mergeCell ref="C84:D87"/>
    <mergeCell ref="H84:N84"/>
    <mergeCell ref="I86:I88"/>
    <mergeCell ref="J86:J88"/>
    <mergeCell ref="K86:K88"/>
    <mergeCell ref="L86:L88"/>
    <mergeCell ref="C96:D96"/>
    <mergeCell ref="F65:G65"/>
    <mergeCell ref="F86:G86"/>
    <mergeCell ref="C101:D105"/>
    <mergeCell ref="C107:G112"/>
    <mergeCell ref="C123:G135"/>
    <mergeCell ref="C93:D93"/>
    <mergeCell ref="F93:G93"/>
    <mergeCell ref="C94:D94"/>
    <mergeCell ref="F94:G94"/>
    <mergeCell ref="C95:D95"/>
    <mergeCell ref="F95:G95"/>
    <mergeCell ref="F96:G96"/>
    <mergeCell ref="F97:G97"/>
    <mergeCell ref="F98:G98"/>
    <mergeCell ref="C97:D97"/>
    <mergeCell ref="C98:D98"/>
    <mergeCell ref="F120:G120"/>
    <mergeCell ref="C115:D121"/>
    <mergeCell ref="C153:D158"/>
    <mergeCell ref="C160:G172"/>
    <mergeCell ref="C175:D178"/>
    <mergeCell ref="C180:G192"/>
    <mergeCell ref="C147:D147"/>
    <mergeCell ref="F147:G147"/>
    <mergeCell ref="C148:D148"/>
    <mergeCell ref="F148:G148"/>
    <mergeCell ref="C149:D149"/>
    <mergeCell ref="F149:G149"/>
  </mergeCells>
  <hyperlinks>
    <hyperlink ref="F3" location="Introduction!A1" display="Introduction" xr:uid="{D61BCB52-7637-45DD-ACCA-94CB6CC98886}"/>
    <hyperlink ref="G3" location="Strategies!A1" display="Strategies" xr:uid="{3FE7E93B-2A7F-45BF-AF98-F47E9DD3B807}"/>
    <hyperlink ref="H3" location="Demograhics!A1" display="Demographics" xr:uid="{E868B753-73B2-41A0-A701-58AF4DD982D0}"/>
    <hyperlink ref="I3" location="'Indicator Assessment 2024'!A1" display="Indicator Assesment" xr:uid="{88C9BA3B-1729-423F-9FCB-6E54A56F0C71}"/>
    <hyperlink ref="J3" location="'Impacted Groups 2024'!A1" display="Impacted Groups" xr:uid="{A636C55F-E109-4D3F-9D38-49A1B1119944}"/>
    <hyperlink ref="F4" location="'Needs Assessment 2024'!A1" display="Needs Assessment" xr:uid="{65421FEA-26F7-45F5-BB57-BC8531E564D3}"/>
    <hyperlink ref="G4" location="'Selection Criteria'!A1" display="Selection Criteria" xr:uid="{0235BE52-B613-480E-9294-E7199F72AD50}"/>
    <hyperlink ref="H4" location="'Initiative Assessment'!A1" display="Initiative Assessment" xr:uid="{57824E97-858B-460E-8584-7467AF311815}"/>
    <hyperlink ref="I4" location="'Summary Across Initiatives'!A1" display="Summary Across Initiatives" xr:uid="{C56D8B4F-7C38-4AC7-AD6F-4C3D31648774}"/>
    <hyperlink ref="J4" location="References!A1" display="References" xr:uid="{6F84D5E2-054C-4365-B92F-0C80232189D9}"/>
    <hyperlink ref="F65" location="'Fokusgrupper 2024'!A1" display="Fokusgrupper" xr:uid="{C40AA880-63E7-48C1-89FF-C84821162E9F}"/>
    <hyperlink ref="F65:G65" location="'Impacted Groups 2024'!A1" display="Click here to go to the tab sheet Impact Groups" xr:uid="{21171C4C-5893-4852-935D-EE3D46F34219}"/>
    <hyperlink ref="F86" location="'Behovsvurdering 2024'!A1" display="Gå til behovsvurderinger" xr:uid="{72F715F9-B6CF-406C-87C8-CBDEC7175BCF}"/>
    <hyperlink ref="F86:G86" location="'Needs Assessment 2024'!A1" display="Click here to go to the tab sheet Needs Assessment" xr:uid="{1A67B72B-9CAF-46F9-94F6-6D087BAD9C90}"/>
    <hyperlink ref="F120" location="'Behovsvurdering 2024'!A1" display="Gå til behovsvurderinger" xr:uid="{8F11C0D4-3E73-4DCE-80E0-5F1D9EE565F6}"/>
    <hyperlink ref="F120:G120" location="'Needs Assessment 2024'!A1" display="Click here to go to the Needs Assessment" xr:uid="{9C7A1E17-ACB8-4865-B6D4-FA71578D2D7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601D5D5-0A54-49A5-8772-3A61848D3CF0}">
          <x14:formula1>
            <xm:f>'Drop-down lists'!$D$11:$D$18</xm:f>
          </x14:formula1>
          <xm:sqref>F18:F20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9589-7E1F-43E5-9E21-0F50216C121D}">
  <sheetPr>
    <tabColor rgb="FF009DA5"/>
  </sheetPr>
  <dimension ref="A1:O101"/>
  <sheetViews>
    <sheetView zoomScale="80" zoomScaleNormal="80" workbookViewId="0">
      <selection activeCell="E13" sqref="E13"/>
    </sheetView>
  </sheetViews>
  <sheetFormatPr defaultRowHeight="14.5"/>
  <cols>
    <col min="1" max="1" width="5.26953125" style="1" customWidth="1"/>
    <col min="2" max="2" width="3" style="1" customWidth="1"/>
    <col min="3" max="3" width="22.36328125" style="1" customWidth="1"/>
    <col min="4" max="4" width="3.54296875" style="1" customWidth="1"/>
    <col min="5" max="5" width="28.81640625" style="1" customWidth="1"/>
    <col min="6" max="10" width="28.6328125" style="1" customWidth="1"/>
    <col min="11" max="11" width="32" style="1" customWidth="1"/>
    <col min="12" max="12" width="25.90625" style="1" customWidth="1"/>
    <col min="13" max="13" width="2.26953125" style="1" customWidth="1"/>
    <col min="14" max="14" width="25.90625" style="1" customWidth="1"/>
    <col min="15" max="15" width="2.26953125" style="1" customWidth="1"/>
    <col min="16" max="17" width="25.90625" style="1" customWidth="1"/>
    <col min="18" max="20" width="55.08984375" style="1" customWidth="1"/>
    <col min="21" max="16384" width="8.7265625" style="1"/>
  </cols>
  <sheetData>
    <row r="1" spans="1:15" s="2" customFormat="1" ht="14">
      <c r="A1" s="5"/>
      <c r="B1" s="5"/>
      <c r="C1" s="5"/>
      <c r="D1" s="5"/>
      <c r="E1" s="5"/>
      <c r="F1" s="5"/>
      <c r="G1" s="5"/>
      <c r="H1" s="5"/>
      <c r="I1" s="5"/>
      <c r="J1" s="5"/>
      <c r="K1" s="5"/>
      <c r="L1" s="5"/>
      <c r="M1" s="5"/>
      <c r="N1" s="5"/>
      <c r="O1" s="5"/>
    </row>
    <row r="2" spans="1:15" s="2" customFormat="1" ht="14">
      <c r="A2" s="5"/>
      <c r="B2" s="5"/>
      <c r="C2" s="5"/>
      <c r="D2" s="5"/>
      <c r="E2" s="5"/>
      <c r="F2" s="5"/>
      <c r="G2" s="5"/>
      <c r="H2" s="5"/>
      <c r="I2" s="5"/>
      <c r="J2" s="5"/>
      <c r="K2" s="5"/>
      <c r="L2" s="5"/>
      <c r="M2" s="5"/>
      <c r="N2" s="5"/>
      <c r="O2" s="5"/>
    </row>
    <row r="3" spans="1:15" s="2" customFormat="1" ht="14">
      <c r="A3" s="7"/>
      <c r="B3" s="7"/>
      <c r="C3" s="5"/>
      <c r="D3" s="7"/>
      <c r="E3" s="12" t="s">
        <v>27</v>
      </c>
      <c r="F3" s="12" t="s">
        <v>28</v>
      </c>
      <c r="G3" s="12" t="s">
        <v>29</v>
      </c>
      <c r="H3" s="12" t="s">
        <v>30</v>
      </c>
      <c r="I3" s="12" t="s">
        <v>31</v>
      </c>
      <c r="J3" s="7"/>
      <c r="K3" s="7"/>
      <c r="L3" s="7"/>
      <c r="M3" s="7"/>
      <c r="N3" s="7"/>
      <c r="O3" s="7"/>
    </row>
    <row r="4" spans="1:15" s="2" customFormat="1" ht="14">
      <c r="A4" s="7"/>
      <c r="B4" s="7"/>
      <c r="C4" s="5"/>
      <c r="D4" s="7"/>
      <c r="E4" s="12" t="s">
        <v>159</v>
      </c>
      <c r="F4" s="12" t="s">
        <v>54</v>
      </c>
      <c r="G4" s="12" t="s">
        <v>34</v>
      </c>
      <c r="H4" s="8" t="s">
        <v>53</v>
      </c>
      <c r="I4" s="12" t="s">
        <v>32</v>
      </c>
      <c r="J4" s="7"/>
      <c r="K4" s="7"/>
      <c r="L4" s="7"/>
      <c r="M4" s="7"/>
      <c r="N4" s="7"/>
      <c r="O4" s="7"/>
    </row>
    <row r="5" spans="1:15" s="2" customFormat="1" ht="14">
      <c r="A5" s="10"/>
      <c r="B5" s="10"/>
      <c r="C5" s="45"/>
      <c r="D5" s="10"/>
      <c r="E5" s="23"/>
      <c r="F5" s="23"/>
      <c r="G5" s="23"/>
      <c r="H5" s="23"/>
      <c r="I5" s="23"/>
      <c r="J5" s="7"/>
      <c r="K5" s="7"/>
      <c r="L5" s="7"/>
      <c r="M5" s="7"/>
      <c r="N5" s="7"/>
      <c r="O5" s="7"/>
    </row>
    <row r="6" spans="1:15" s="2" customFormat="1" ht="2" customHeight="1">
      <c r="A6" s="7"/>
      <c r="B6" s="7"/>
      <c r="C6" s="5"/>
      <c r="D6" s="7"/>
      <c r="E6" s="7"/>
      <c r="F6" s="7"/>
      <c r="G6" s="7"/>
      <c r="H6" s="7"/>
      <c r="I6" s="7"/>
      <c r="J6" s="7"/>
      <c r="K6" s="7"/>
      <c r="L6" s="7"/>
      <c r="M6" s="7"/>
      <c r="N6" s="7"/>
      <c r="O6" s="7"/>
    </row>
    <row r="7" spans="1:15" s="2" customFormat="1" ht="35">
      <c r="A7" s="5"/>
      <c r="B7" s="5"/>
      <c r="C7" s="24" t="s">
        <v>62</v>
      </c>
      <c r="D7" s="5"/>
      <c r="E7" s="5"/>
      <c r="F7" s="5"/>
      <c r="G7" s="5"/>
      <c r="H7" s="5"/>
      <c r="I7" s="5"/>
      <c r="J7" s="5"/>
      <c r="K7" s="5"/>
      <c r="L7" s="5"/>
      <c r="M7" s="5"/>
      <c r="N7" s="5"/>
      <c r="O7" s="5"/>
    </row>
    <row r="8" spans="1:15" s="2" customFormat="1" ht="9.5" customHeight="1">
      <c r="A8" s="5"/>
      <c r="B8" s="5"/>
      <c r="C8" s="46"/>
      <c r="D8" s="5"/>
      <c r="E8" s="5"/>
      <c r="F8" s="5"/>
      <c r="G8" s="5"/>
      <c r="H8" s="5"/>
      <c r="I8" s="5"/>
      <c r="J8" s="5"/>
      <c r="K8" s="5"/>
      <c r="L8" s="5"/>
      <c r="M8" s="5"/>
      <c r="N8" s="5"/>
      <c r="O8" s="5"/>
    </row>
    <row r="9" spans="1:15" s="3" customFormat="1" ht="11" customHeight="1">
      <c r="A9" s="13"/>
      <c r="B9" s="13"/>
      <c r="C9" s="362"/>
      <c r="D9" s="362"/>
      <c r="E9" s="362"/>
      <c r="F9" s="14"/>
      <c r="G9" s="14"/>
      <c r="H9" s="14"/>
      <c r="I9" s="14"/>
      <c r="J9" s="14"/>
      <c r="K9" s="14"/>
      <c r="L9" s="14"/>
      <c r="M9" s="14"/>
      <c r="N9" s="14"/>
      <c r="O9" s="14"/>
    </row>
    <row r="10" spans="1:15" s="3" customFormat="1" ht="15.5" customHeight="1">
      <c r="A10" s="14"/>
      <c r="B10" s="14"/>
      <c r="C10" s="362"/>
      <c r="D10" s="362"/>
      <c r="E10" s="362"/>
      <c r="F10" s="14"/>
      <c r="G10" s="14"/>
      <c r="H10" s="14"/>
      <c r="I10" s="14"/>
      <c r="J10" s="14"/>
      <c r="K10" s="14"/>
      <c r="L10" s="14"/>
      <c r="M10" s="14"/>
      <c r="N10" s="14"/>
      <c r="O10" s="14"/>
    </row>
    <row r="11" spans="1:15">
      <c r="C11" s="47"/>
    </row>
    <row r="12" spans="1:15" s="21" customFormat="1" ht="14"/>
    <row r="13" spans="1:15" s="21" customFormat="1" ht="25" customHeight="1">
      <c r="C13" s="130"/>
      <c r="D13" s="322" t="s">
        <v>1559</v>
      </c>
      <c r="E13" s="16"/>
      <c r="F13" s="300"/>
      <c r="G13" s="300"/>
      <c r="H13" s="300"/>
      <c r="I13" s="300"/>
      <c r="J13" s="300"/>
      <c r="K13" s="301"/>
      <c r="L13" s="19"/>
      <c r="M13" s="19"/>
      <c r="N13" s="19"/>
    </row>
    <row r="14" spans="1:15" s="21" customFormat="1" ht="14">
      <c r="D14" s="139"/>
    </row>
    <row r="15" spans="1:15">
      <c r="C15" s="47"/>
    </row>
    <row r="16" spans="1:15">
      <c r="C16" s="47"/>
    </row>
    <row r="17" spans="2:8">
      <c r="B17" s="298" t="s">
        <v>3</v>
      </c>
      <c r="C17" s="551" t="s">
        <v>235</v>
      </c>
      <c r="D17" s="551"/>
      <c r="E17" s="551"/>
      <c r="F17" s="581" t="s">
        <v>222</v>
      </c>
      <c r="G17" s="581"/>
      <c r="H17" s="582"/>
    </row>
    <row r="18" spans="2:8">
      <c r="B18" s="113"/>
      <c r="C18" s="551"/>
      <c r="D18" s="551"/>
      <c r="E18" s="551"/>
      <c r="F18" s="581" t="s">
        <v>208</v>
      </c>
      <c r="G18" s="581"/>
      <c r="H18" s="582"/>
    </row>
    <row r="19" spans="2:8">
      <c r="B19" s="113"/>
      <c r="C19" s="118"/>
      <c r="D19" s="118"/>
      <c r="E19" s="118"/>
      <c r="F19" s="581" t="s">
        <v>223</v>
      </c>
      <c r="G19" s="581"/>
      <c r="H19" s="582"/>
    </row>
    <row r="20" spans="2:8">
      <c r="B20" s="113"/>
      <c r="C20" s="118"/>
      <c r="D20" s="118"/>
      <c r="E20" s="118"/>
      <c r="F20" s="299" t="s">
        <v>234</v>
      </c>
    </row>
    <row r="21" spans="2:8">
      <c r="B21" s="113"/>
      <c r="C21" s="118"/>
      <c r="D21" s="118"/>
      <c r="E21" s="118"/>
      <c r="F21" s="299"/>
    </row>
    <row r="22" spans="2:8">
      <c r="B22" s="298" t="s">
        <v>4</v>
      </c>
      <c r="C22" s="551" t="s">
        <v>1558</v>
      </c>
      <c r="D22" s="551"/>
      <c r="E22" s="551"/>
      <c r="F22" s="581" t="s">
        <v>208</v>
      </c>
      <c r="G22" s="583"/>
      <c r="H22" s="584"/>
    </row>
    <row r="23" spans="2:8">
      <c r="B23" s="113"/>
      <c r="C23" s="551"/>
      <c r="D23" s="551"/>
      <c r="E23" s="551"/>
    </row>
    <row r="24" spans="2:8">
      <c r="B24" s="113"/>
      <c r="C24" s="118"/>
      <c r="D24" s="118"/>
      <c r="E24" s="118"/>
    </row>
    <row r="25" spans="2:8">
      <c r="B25" s="298" t="s">
        <v>5</v>
      </c>
      <c r="C25" s="551" t="s">
        <v>1560</v>
      </c>
      <c r="D25" s="551"/>
      <c r="E25" s="551"/>
      <c r="F25" s="581" t="s">
        <v>222</v>
      </c>
      <c r="G25" s="581"/>
      <c r="H25" s="582"/>
    </row>
    <row r="26" spans="2:8">
      <c r="B26" s="113"/>
      <c r="C26" s="551"/>
      <c r="D26" s="551"/>
      <c r="E26" s="551"/>
      <c r="F26" s="581" t="s">
        <v>208</v>
      </c>
      <c r="G26" s="583"/>
      <c r="H26" s="584"/>
    </row>
    <row r="27" spans="2:8">
      <c r="B27" s="113"/>
      <c r="C27" s="118"/>
      <c r="D27" s="118"/>
      <c r="E27" s="118"/>
      <c r="F27" s="582" t="s">
        <v>223</v>
      </c>
      <c r="G27" s="582"/>
      <c r="H27" s="582"/>
    </row>
    <row r="28" spans="2:8">
      <c r="B28" s="113"/>
      <c r="C28" s="118"/>
      <c r="D28" s="118"/>
      <c r="E28" s="118"/>
      <c r="F28" s="582" t="s">
        <v>195</v>
      </c>
      <c r="G28" s="582"/>
      <c r="H28" s="582"/>
    </row>
    <row r="29" spans="2:8">
      <c r="B29" s="113"/>
      <c r="C29" s="118"/>
      <c r="D29" s="118"/>
      <c r="E29" s="118"/>
      <c r="F29" s="582" t="s">
        <v>196</v>
      </c>
      <c r="G29" s="584"/>
      <c r="H29" s="584"/>
    </row>
    <row r="30" spans="2:8">
      <c r="B30" s="113"/>
      <c r="C30" s="118"/>
      <c r="D30" s="118"/>
      <c r="E30" s="118"/>
      <c r="F30" s="582" t="s">
        <v>205</v>
      </c>
      <c r="G30" s="584"/>
      <c r="H30" s="584"/>
    </row>
    <row r="31" spans="2:8">
      <c r="B31" s="113"/>
      <c r="C31" s="118"/>
      <c r="D31" s="118"/>
      <c r="E31" s="118"/>
      <c r="F31" s="585" t="s">
        <v>224</v>
      </c>
      <c r="G31" s="586"/>
      <c r="H31" s="587"/>
    </row>
    <row r="32" spans="2:8">
      <c r="B32" s="113"/>
      <c r="C32" s="118"/>
      <c r="D32" s="118"/>
      <c r="E32" s="118"/>
      <c r="F32" s="585" t="s">
        <v>225</v>
      </c>
      <c r="G32" s="586"/>
      <c r="H32" s="587"/>
    </row>
    <row r="33" spans="2:8">
      <c r="B33" s="113"/>
      <c r="C33" s="118"/>
      <c r="D33" s="118"/>
      <c r="E33" s="118"/>
      <c r="F33" s="585" t="s">
        <v>1563</v>
      </c>
      <c r="G33" s="586"/>
      <c r="H33" s="587"/>
    </row>
    <row r="34" spans="2:8">
      <c r="B34" s="113"/>
      <c r="C34" s="118"/>
      <c r="D34" s="118"/>
      <c r="E34" s="118"/>
      <c r="F34" s="585" t="s">
        <v>209</v>
      </c>
      <c r="G34" s="586"/>
      <c r="H34" s="587"/>
    </row>
    <row r="35" spans="2:8">
      <c r="B35" s="113"/>
      <c r="C35" s="118"/>
      <c r="D35" s="118"/>
      <c r="E35" s="118"/>
      <c r="F35" s="299" t="s">
        <v>234</v>
      </c>
    </row>
    <row r="36" spans="2:8">
      <c r="B36" s="113"/>
      <c r="C36" s="118"/>
      <c r="D36" s="118"/>
      <c r="E36" s="118"/>
      <c r="F36" s="139"/>
    </row>
    <row r="37" spans="2:8">
      <c r="B37" s="298" t="s">
        <v>6</v>
      </c>
      <c r="C37" s="551" t="s">
        <v>1558</v>
      </c>
      <c r="D37" s="551"/>
      <c r="E37" s="551"/>
      <c r="F37" s="581" t="s">
        <v>208</v>
      </c>
      <c r="G37" s="583"/>
      <c r="H37" s="584"/>
    </row>
    <row r="38" spans="2:8">
      <c r="B38" s="113"/>
      <c r="C38" s="551"/>
      <c r="D38" s="551"/>
      <c r="E38" s="551"/>
    </row>
    <row r="39" spans="2:8">
      <c r="B39" s="113"/>
      <c r="C39" s="118"/>
      <c r="D39" s="118"/>
      <c r="E39" s="118"/>
    </row>
    <row r="40" spans="2:8">
      <c r="B40" s="298" t="s">
        <v>7</v>
      </c>
      <c r="C40" s="551" t="s">
        <v>236</v>
      </c>
      <c r="D40" s="551"/>
      <c r="E40" s="551"/>
      <c r="F40" s="581" t="s">
        <v>222</v>
      </c>
      <c r="G40" s="581"/>
      <c r="H40" s="582"/>
    </row>
    <row r="41" spans="2:8">
      <c r="B41" s="113"/>
      <c r="C41" s="551"/>
      <c r="D41" s="551"/>
      <c r="E41" s="551"/>
      <c r="F41" s="581" t="s">
        <v>223</v>
      </c>
      <c r="G41" s="581"/>
      <c r="H41" s="582"/>
    </row>
    <row r="42" spans="2:8">
      <c r="B42" s="113"/>
      <c r="C42" s="118"/>
      <c r="D42" s="118"/>
      <c r="E42" s="118"/>
      <c r="F42" s="581" t="s">
        <v>208</v>
      </c>
      <c r="G42" s="581"/>
      <c r="H42" s="582"/>
    </row>
    <row r="43" spans="2:8">
      <c r="B43" s="113"/>
      <c r="C43" s="118"/>
      <c r="D43" s="118"/>
      <c r="E43" s="118"/>
      <c r="F43" s="581" t="s">
        <v>195</v>
      </c>
      <c r="G43" s="581"/>
      <c r="H43" s="582"/>
    </row>
    <row r="44" spans="2:8">
      <c r="B44" s="113"/>
      <c r="C44" s="118"/>
      <c r="D44" s="118"/>
      <c r="E44" s="118"/>
      <c r="F44" s="299" t="s">
        <v>234</v>
      </c>
    </row>
    <row r="45" spans="2:8">
      <c r="B45" s="113"/>
      <c r="C45" s="118"/>
      <c r="D45" s="118"/>
      <c r="E45" s="118"/>
      <c r="F45" s="299"/>
    </row>
    <row r="46" spans="2:8">
      <c r="B46" s="298" t="s">
        <v>8</v>
      </c>
      <c r="C46" s="551" t="s">
        <v>1558</v>
      </c>
      <c r="D46" s="551"/>
      <c r="E46" s="551"/>
      <c r="F46" s="581" t="s">
        <v>223</v>
      </c>
      <c r="G46" s="583"/>
      <c r="H46" s="584"/>
    </row>
    <row r="47" spans="2:8">
      <c r="B47" s="113"/>
      <c r="C47" s="551"/>
      <c r="D47" s="551"/>
      <c r="E47" s="551"/>
    </row>
    <row r="48" spans="2:8">
      <c r="B48" s="113"/>
      <c r="C48" s="118"/>
      <c r="D48" s="118"/>
      <c r="E48" s="118"/>
    </row>
    <row r="49" spans="2:14">
      <c r="B49" s="298" t="s">
        <v>9</v>
      </c>
      <c r="C49" s="551" t="s">
        <v>237</v>
      </c>
      <c r="D49" s="551"/>
      <c r="E49" s="551"/>
      <c r="F49" s="581"/>
      <c r="G49" s="581"/>
      <c r="H49" s="582"/>
    </row>
    <row r="50" spans="2:14">
      <c r="B50" s="113"/>
      <c r="C50" s="551"/>
      <c r="D50" s="551"/>
      <c r="E50" s="551"/>
      <c r="F50" s="581"/>
      <c r="G50" s="581"/>
      <c r="H50" s="582"/>
    </row>
    <row r="51" spans="2:14">
      <c r="B51" s="113"/>
      <c r="C51" s="118"/>
      <c r="D51" s="118"/>
      <c r="E51" s="118"/>
      <c r="F51" s="581"/>
      <c r="G51" s="581"/>
      <c r="H51" s="582"/>
    </row>
    <row r="52" spans="2:14">
      <c r="B52" s="113"/>
      <c r="C52" s="118"/>
      <c r="D52" s="118"/>
      <c r="E52" s="118"/>
      <c r="F52" s="581"/>
      <c r="G52" s="581"/>
      <c r="H52" s="582"/>
    </row>
    <row r="53" spans="2:14">
      <c r="B53" s="113"/>
      <c r="C53" s="118"/>
      <c r="D53" s="118"/>
      <c r="E53" s="118"/>
      <c r="F53" s="299" t="s">
        <v>234</v>
      </c>
    </row>
    <row r="54" spans="2:14">
      <c r="B54" s="113"/>
      <c r="C54" s="118"/>
      <c r="D54" s="118"/>
      <c r="E54" s="118"/>
    </row>
    <row r="55" spans="2:14" s="21" customFormat="1" ht="14"/>
    <row r="56" spans="2:14" s="21" customFormat="1" ht="25" customHeight="1">
      <c r="C56" s="130"/>
      <c r="D56" s="110" t="s">
        <v>232</v>
      </c>
      <c r="E56" s="16"/>
      <c r="F56" s="300"/>
      <c r="G56" s="300"/>
      <c r="H56" s="300"/>
      <c r="I56" s="300"/>
      <c r="J56" s="300"/>
      <c r="K56" s="301"/>
      <c r="L56" s="19"/>
      <c r="M56" s="19"/>
      <c r="N56" s="19"/>
    </row>
    <row r="57" spans="2:14" s="21" customFormat="1">
      <c r="D57" s="323" t="s">
        <v>233</v>
      </c>
      <c r="E57" s="57"/>
    </row>
    <row r="58" spans="2:14" s="21" customFormat="1" ht="14"/>
    <row r="59" spans="2:14">
      <c r="C59" s="47"/>
    </row>
    <row r="60" spans="2:14">
      <c r="F60" s="249"/>
    </row>
    <row r="61" spans="2:14" ht="65.5" customHeight="1">
      <c r="C61" s="224" t="s">
        <v>226</v>
      </c>
      <c r="D61" s="18"/>
      <c r="E61" s="201" t="s">
        <v>144</v>
      </c>
      <c r="F61" s="201" t="s">
        <v>145</v>
      </c>
      <c r="G61" s="201" t="s">
        <v>146</v>
      </c>
      <c r="H61" s="201" t="s">
        <v>144</v>
      </c>
      <c r="I61" s="201" t="s">
        <v>145</v>
      </c>
      <c r="J61" s="201" t="s">
        <v>146</v>
      </c>
    </row>
    <row r="62" spans="2:14">
      <c r="C62" s="588" t="s">
        <v>228</v>
      </c>
      <c r="E62" s="306" t="s">
        <v>222</v>
      </c>
      <c r="F62" s="318" t="s">
        <v>222</v>
      </c>
      <c r="G62" s="307" t="s">
        <v>222</v>
      </c>
      <c r="H62" s="310" t="s">
        <v>222</v>
      </c>
      <c r="I62" s="126" t="s">
        <v>222</v>
      </c>
      <c r="J62" s="124" t="s">
        <v>222</v>
      </c>
    </row>
    <row r="63" spans="2:14">
      <c r="C63" s="588"/>
      <c r="E63" s="309" t="s">
        <v>223</v>
      </c>
      <c r="F63" s="318" t="s">
        <v>223</v>
      </c>
      <c r="G63" s="308" t="s">
        <v>223</v>
      </c>
      <c r="H63" s="310" t="s">
        <v>223</v>
      </c>
      <c r="I63" s="126" t="s">
        <v>223</v>
      </c>
      <c r="J63" s="124" t="s">
        <v>223</v>
      </c>
    </row>
    <row r="64" spans="2:14">
      <c r="C64" s="588"/>
      <c r="E64" s="307" t="s">
        <v>208</v>
      </c>
      <c r="F64" s="318" t="s">
        <v>208</v>
      </c>
      <c r="G64" s="307" t="s">
        <v>208</v>
      </c>
      <c r="H64" s="310" t="s">
        <v>208</v>
      </c>
      <c r="I64" s="126" t="s">
        <v>208</v>
      </c>
      <c r="J64" s="124" t="s">
        <v>208</v>
      </c>
    </row>
    <row r="65" spans="3:10" ht="35" customHeight="1">
      <c r="C65" s="589" t="s">
        <v>230</v>
      </c>
      <c r="E65" s="311"/>
      <c r="F65" s="325"/>
      <c r="G65" s="311"/>
      <c r="H65" s="293" t="s">
        <v>223</v>
      </c>
      <c r="I65" s="293" t="s">
        <v>223</v>
      </c>
      <c r="J65" s="319" t="s">
        <v>223</v>
      </c>
    </row>
    <row r="66" spans="3:10" ht="35" customHeight="1">
      <c r="C66" s="589"/>
      <c r="E66" s="311"/>
      <c r="F66" s="311"/>
      <c r="G66" s="311"/>
      <c r="H66" s="319" t="s">
        <v>195</v>
      </c>
      <c r="I66" s="293" t="s">
        <v>195</v>
      </c>
      <c r="J66" s="319" t="s">
        <v>195</v>
      </c>
    </row>
    <row r="67" spans="3:10" ht="30.5" customHeight="1">
      <c r="C67" s="589"/>
      <c r="E67" s="311"/>
      <c r="F67" s="311"/>
      <c r="G67" s="311"/>
      <c r="H67" s="319" t="s">
        <v>196</v>
      </c>
      <c r="I67" s="311" t="s">
        <v>196</v>
      </c>
      <c r="J67" s="311" t="s">
        <v>196</v>
      </c>
    </row>
    <row r="68" spans="3:10" ht="32" customHeight="1">
      <c r="C68" s="588" t="s">
        <v>231</v>
      </c>
      <c r="E68" s="311"/>
      <c r="F68" s="311"/>
      <c r="G68" s="311"/>
      <c r="H68" s="318" t="s">
        <v>205</v>
      </c>
      <c r="I68" s="318" t="s">
        <v>205</v>
      </c>
      <c r="J68" s="318" t="s">
        <v>205</v>
      </c>
    </row>
    <row r="69" spans="3:10" ht="25" customHeight="1">
      <c r="C69" s="588"/>
      <c r="E69" s="311"/>
      <c r="F69" s="311"/>
      <c r="G69" s="311"/>
      <c r="H69" s="318" t="s">
        <v>224</v>
      </c>
      <c r="I69" s="318" t="s">
        <v>224</v>
      </c>
      <c r="J69" s="318" t="s">
        <v>224</v>
      </c>
    </row>
    <row r="70" spans="3:10" ht="29.5" customHeight="1">
      <c r="C70" s="588"/>
      <c r="E70" s="311"/>
      <c r="F70" s="309"/>
      <c r="G70" s="309"/>
      <c r="H70" s="319" t="s">
        <v>225</v>
      </c>
      <c r="I70" s="319" t="s">
        <v>225</v>
      </c>
      <c r="J70" s="319" t="s">
        <v>225</v>
      </c>
    </row>
    <row r="71" spans="3:10" ht="52" customHeight="1">
      <c r="C71" s="588"/>
      <c r="E71" s="311"/>
      <c r="F71" s="309"/>
      <c r="G71" s="309"/>
      <c r="H71" s="319" t="s">
        <v>629</v>
      </c>
      <c r="I71" s="319" t="s">
        <v>629</v>
      </c>
      <c r="J71" s="319" t="s">
        <v>629</v>
      </c>
    </row>
    <row r="72" spans="3:10">
      <c r="C72" s="588"/>
      <c r="E72" s="309"/>
      <c r="F72" s="309"/>
      <c r="G72" s="309"/>
      <c r="H72" s="318" t="s">
        <v>208</v>
      </c>
      <c r="I72" s="318" t="s">
        <v>208</v>
      </c>
      <c r="J72" s="318" t="s">
        <v>208</v>
      </c>
    </row>
    <row r="73" spans="3:10">
      <c r="C73" s="588"/>
      <c r="E73" s="309"/>
      <c r="F73" s="309"/>
      <c r="G73" s="309"/>
      <c r="H73" s="318" t="s">
        <v>209</v>
      </c>
      <c r="I73" s="318" t="s">
        <v>209</v>
      </c>
      <c r="J73" s="320"/>
    </row>
    <row r="74" spans="3:10">
      <c r="C74" s="223"/>
      <c r="E74" s="89"/>
      <c r="F74" s="89"/>
    </row>
    <row r="75" spans="3:10">
      <c r="C75" s="89"/>
      <c r="E75" s="89"/>
      <c r="F75" s="89"/>
    </row>
    <row r="76" spans="3:10">
      <c r="C76" s="89"/>
      <c r="E76" s="89"/>
      <c r="F76" s="89"/>
    </row>
    <row r="77" spans="3:10">
      <c r="C77" s="89"/>
      <c r="E77" s="89"/>
      <c r="F77" s="89"/>
    </row>
    <row r="78" spans="3:10">
      <c r="C78" s="89"/>
      <c r="E78" s="89"/>
      <c r="F78" s="89"/>
    </row>
    <row r="79" spans="3:10">
      <c r="C79" s="89"/>
      <c r="E79" s="89"/>
      <c r="F79" s="89"/>
    </row>
    <row r="80" spans="3:10">
      <c r="C80" s="89"/>
      <c r="E80" s="89"/>
      <c r="F80" s="89"/>
    </row>
    <row r="81" spans="3:6">
      <c r="C81" s="89"/>
      <c r="E81" s="89"/>
      <c r="F81" s="89"/>
    </row>
    <row r="82" spans="3:6">
      <c r="C82" s="89"/>
      <c r="E82" s="89"/>
      <c r="F82" s="89"/>
    </row>
    <row r="83" spans="3:6">
      <c r="C83" s="89"/>
      <c r="E83" s="89"/>
      <c r="F83" s="89"/>
    </row>
    <row r="84" spans="3:6">
      <c r="C84" s="222"/>
    </row>
    <row r="101" ht="17" customHeight="1"/>
  </sheetData>
  <mergeCells count="35">
    <mergeCell ref="F34:H34"/>
    <mergeCell ref="C68:C73"/>
    <mergeCell ref="C9:E10"/>
    <mergeCell ref="C17:E18"/>
    <mergeCell ref="C22:E23"/>
    <mergeCell ref="C65:C67"/>
    <mergeCell ref="C62:C64"/>
    <mergeCell ref="F17:H17"/>
    <mergeCell ref="F22:H22"/>
    <mergeCell ref="C25:E26"/>
    <mergeCell ref="F25:H25"/>
    <mergeCell ref="C37:E38"/>
    <mergeCell ref="F37:H37"/>
    <mergeCell ref="F18:H18"/>
    <mergeCell ref="F19:H19"/>
    <mergeCell ref="F26:H26"/>
    <mergeCell ref="F32:H32"/>
    <mergeCell ref="F33:H33"/>
    <mergeCell ref="F27:H27"/>
    <mergeCell ref="F28:H28"/>
    <mergeCell ref="F29:H29"/>
    <mergeCell ref="F30:H30"/>
    <mergeCell ref="F31:H31"/>
    <mergeCell ref="C40:E41"/>
    <mergeCell ref="F40:H40"/>
    <mergeCell ref="F41:H41"/>
    <mergeCell ref="F42:H42"/>
    <mergeCell ref="C46:E47"/>
    <mergeCell ref="F46:H46"/>
    <mergeCell ref="F43:H43"/>
    <mergeCell ref="C49:E50"/>
    <mergeCell ref="F49:H49"/>
    <mergeCell ref="F50:H50"/>
    <mergeCell ref="F51:H51"/>
    <mergeCell ref="F52:H52"/>
  </mergeCells>
  <hyperlinks>
    <hyperlink ref="E3" location="Introduction!A1" display="Introduction" xr:uid="{B7E9B7AA-9503-427D-B725-653B114FA1B3}"/>
    <hyperlink ref="F3" location="Strategies!A1" display="Strategies" xr:uid="{A46F5A03-9B70-49D5-B737-8CC5CBA1A44A}"/>
    <hyperlink ref="G3" location="Demograhics!A1" display="Demographics" xr:uid="{B6C2428C-D1BA-4E78-9AF9-27EFB423C2C6}"/>
    <hyperlink ref="H3" location="'Indicator Assessment 2024'!A1" display="Indicator Assesment" xr:uid="{1B77050A-7B61-4CE7-BA54-E0E7710EC2C0}"/>
    <hyperlink ref="I3" location="'Impacted Groups 2024'!A1" display="Impacted Groups" xr:uid="{F22CE025-F147-4FE8-AF0B-58F6AEF41D1C}"/>
    <hyperlink ref="E4" location="'Needs Assessment 2024'!A1" display="Needs Assessment" xr:uid="{D0EA9E61-626A-4109-A218-52BF4E1D7C0D}"/>
    <hyperlink ref="F4" location="'Selection Criteria'!A1" display="Selection Criteria" xr:uid="{145A3783-41BD-40DA-B45C-A9E9E439F4A9}"/>
    <hyperlink ref="G4" location="'Initiative Assessment'!A1" display="Initiative Assessment" xr:uid="{FD1328C9-4F6A-4538-836C-E79B84FCCD84}"/>
    <hyperlink ref="H4" location="'Summary Across Initiatives'!A1" display="Summary Across Initiatives" xr:uid="{4B7E343A-1C6A-47E7-BD16-4F9A971EAA00}"/>
    <hyperlink ref="I4" location="References!A1" display="References" xr:uid="{FF733870-4AD9-4BA6-BD0B-51EDCABA6C8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87E7E-2A0C-42F4-B131-F85B2F305ACF}">
  <dimension ref="A1:O271"/>
  <sheetViews>
    <sheetView workbookViewId="0">
      <selection activeCell="G29" sqref="G29"/>
    </sheetView>
  </sheetViews>
  <sheetFormatPr defaultRowHeight="14.5"/>
  <cols>
    <col min="1" max="1" width="5.26953125" style="1" customWidth="1"/>
    <col min="2" max="2" width="4.08984375" style="1" customWidth="1"/>
    <col min="3" max="3" width="31" style="1" customWidth="1"/>
    <col min="4" max="4" width="1.1796875" style="1" customWidth="1"/>
    <col min="5" max="6" width="28.6328125" style="1" customWidth="1"/>
    <col min="7" max="7" width="25.7265625" style="1" customWidth="1"/>
    <col min="8" max="9" width="28.6328125" style="1" customWidth="1"/>
    <col min="10" max="10" width="5.7265625" style="1" customWidth="1"/>
    <col min="11" max="15" width="25.90625" style="1" customWidth="1"/>
    <col min="16" max="18" width="55.08984375" style="1" customWidth="1"/>
    <col min="19" max="16384" width="8.7265625" style="1"/>
  </cols>
  <sheetData>
    <row r="1" spans="1:15" s="2" customFormat="1" ht="14">
      <c r="A1" s="5"/>
      <c r="B1" s="5"/>
      <c r="C1" s="5"/>
      <c r="D1" s="5"/>
      <c r="E1" s="5"/>
      <c r="F1" s="5"/>
      <c r="G1" s="5"/>
      <c r="H1" s="5"/>
      <c r="I1" s="5"/>
      <c r="J1" s="5"/>
      <c r="K1" s="5"/>
      <c r="L1" s="5"/>
      <c r="M1" s="5"/>
      <c r="N1" s="5"/>
      <c r="O1" s="5"/>
    </row>
    <row r="2" spans="1:15" s="2" customFormat="1" ht="14">
      <c r="A2" s="5"/>
      <c r="B2" s="5"/>
      <c r="C2" s="5"/>
      <c r="D2" s="5"/>
      <c r="E2" s="5"/>
      <c r="F2" s="5"/>
      <c r="G2" s="5"/>
      <c r="H2" s="5"/>
      <c r="I2" s="5"/>
      <c r="J2" s="5"/>
      <c r="K2" s="5"/>
      <c r="L2" s="5"/>
      <c r="M2" s="5"/>
      <c r="N2" s="5"/>
      <c r="O2" s="5"/>
    </row>
    <row r="3" spans="1:15" s="2" customFormat="1" ht="14">
      <c r="A3" s="7"/>
      <c r="B3" s="7"/>
      <c r="C3" s="5"/>
      <c r="D3" s="7"/>
      <c r="E3" s="12" t="s">
        <v>27</v>
      </c>
      <c r="F3" s="12" t="s">
        <v>28</v>
      </c>
      <c r="G3" s="12" t="s">
        <v>29</v>
      </c>
      <c r="H3" s="12" t="s">
        <v>30</v>
      </c>
      <c r="I3" s="12" t="s">
        <v>31</v>
      </c>
      <c r="J3" s="7"/>
      <c r="K3" s="7"/>
      <c r="L3" s="7"/>
      <c r="M3" s="7"/>
      <c r="N3" s="7"/>
      <c r="O3" s="7"/>
    </row>
    <row r="4" spans="1:15" s="2" customFormat="1" ht="14">
      <c r="A4" s="7"/>
      <c r="B4" s="7"/>
      <c r="C4" s="5"/>
      <c r="D4" s="7"/>
      <c r="E4" s="12" t="s">
        <v>159</v>
      </c>
      <c r="F4" s="12" t="s">
        <v>54</v>
      </c>
      <c r="G4" s="12" t="s">
        <v>34</v>
      </c>
      <c r="H4" s="12" t="s">
        <v>53</v>
      </c>
      <c r="I4" s="8" t="s">
        <v>32</v>
      </c>
      <c r="J4" s="7"/>
      <c r="K4" s="7"/>
      <c r="L4" s="7"/>
      <c r="M4" s="7"/>
      <c r="N4" s="7"/>
      <c r="O4" s="7"/>
    </row>
    <row r="5" spans="1:15" s="2" customFormat="1" ht="14">
      <c r="A5" s="10"/>
      <c r="B5" s="10"/>
      <c r="C5" s="45"/>
      <c r="D5" s="10"/>
      <c r="E5" s="23"/>
      <c r="F5" s="23"/>
      <c r="G5" s="23"/>
      <c r="H5" s="23"/>
      <c r="I5" s="23"/>
      <c r="J5" s="7"/>
      <c r="K5" s="7"/>
      <c r="L5" s="7"/>
      <c r="M5" s="7"/>
      <c r="N5" s="7"/>
      <c r="O5" s="7"/>
    </row>
    <row r="6" spans="1:15" s="2" customFormat="1" ht="2" customHeight="1">
      <c r="A6" s="7"/>
      <c r="B6" s="7"/>
      <c r="C6" s="5"/>
      <c r="D6" s="7"/>
      <c r="E6" s="7"/>
      <c r="F6" s="7"/>
      <c r="G6" s="7"/>
      <c r="H6" s="7"/>
      <c r="I6" s="7"/>
      <c r="J6" s="7"/>
      <c r="K6" s="7"/>
      <c r="L6" s="7"/>
      <c r="M6" s="7"/>
      <c r="N6" s="7"/>
      <c r="O6" s="7"/>
    </row>
    <row r="7" spans="1:15" s="2" customFormat="1" ht="35">
      <c r="A7" s="5"/>
      <c r="B7" s="5"/>
      <c r="C7" s="24" t="s">
        <v>63</v>
      </c>
      <c r="D7" s="5"/>
      <c r="E7" s="5"/>
      <c r="F7" s="5"/>
      <c r="G7" s="5"/>
      <c r="H7" s="5"/>
      <c r="I7" s="5"/>
      <c r="J7" s="5"/>
      <c r="K7" s="5"/>
      <c r="L7" s="5"/>
      <c r="M7" s="5"/>
      <c r="N7" s="5"/>
      <c r="O7" s="5"/>
    </row>
    <row r="8" spans="1:15" s="2" customFormat="1" ht="9.5" customHeight="1">
      <c r="A8" s="5"/>
      <c r="B8" s="5"/>
      <c r="C8" s="46"/>
      <c r="D8" s="5"/>
      <c r="E8" s="5"/>
      <c r="F8" s="5"/>
      <c r="G8" s="5"/>
      <c r="H8" s="5"/>
      <c r="I8" s="5"/>
      <c r="J8" s="5"/>
      <c r="K8" s="5"/>
      <c r="L8" s="5"/>
      <c r="M8" s="5"/>
      <c r="N8" s="5"/>
      <c r="O8" s="5"/>
    </row>
    <row r="9" spans="1:15" s="3" customFormat="1" ht="11" customHeight="1">
      <c r="A9" s="13"/>
      <c r="B9" s="13"/>
      <c r="C9" s="362"/>
      <c r="D9" s="362"/>
      <c r="E9" s="362"/>
      <c r="F9" s="14"/>
      <c r="G9" s="14"/>
      <c r="H9" s="14"/>
      <c r="I9" s="14"/>
      <c r="J9" s="14"/>
      <c r="K9" s="14"/>
      <c r="L9" s="14"/>
      <c r="M9" s="14"/>
      <c r="N9" s="14"/>
      <c r="O9" s="14"/>
    </row>
    <row r="10" spans="1:15" s="3" customFormat="1" ht="15.5" customHeight="1">
      <c r="A10" s="14"/>
      <c r="B10" s="14"/>
      <c r="C10" s="362"/>
      <c r="D10" s="362"/>
      <c r="E10" s="362"/>
      <c r="F10" s="14"/>
      <c r="G10" s="14"/>
      <c r="H10" s="14"/>
      <c r="I10" s="14"/>
      <c r="J10" s="14"/>
      <c r="K10" s="14"/>
      <c r="L10" s="14"/>
      <c r="M10" s="14"/>
      <c r="N10" s="14"/>
      <c r="O10" s="14"/>
    </row>
    <row r="11" spans="1:15">
      <c r="C11" s="47"/>
    </row>
    <row r="13" spans="1:15" ht="23" customHeight="1">
      <c r="C13" s="16" t="s">
        <v>32</v>
      </c>
      <c r="D13" s="18"/>
      <c r="E13" s="31" t="s">
        <v>238</v>
      </c>
    </row>
    <row r="14" spans="1:15" s="57" customFormat="1" ht="80.5">
      <c r="C14" s="188" t="s">
        <v>782</v>
      </c>
      <c r="D14" s="187"/>
      <c r="E14" s="91" t="s">
        <v>741</v>
      </c>
    </row>
    <row r="15" spans="1:15" s="57" customFormat="1" ht="11.5"/>
    <row r="16" spans="1:15" s="57" customFormat="1" ht="36.5" customHeight="1">
      <c r="C16" s="188" t="s">
        <v>1718</v>
      </c>
      <c r="D16" s="75"/>
      <c r="E16" s="61" t="s">
        <v>742</v>
      </c>
    </row>
    <row r="17" spans="3:5" s="57" customFormat="1" ht="35" customHeight="1">
      <c r="C17" s="251" t="s">
        <v>783</v>
      </c>
      <c r="D17" s="75"/>
      <c r="E17" s="61" t="s">
        <v>743</v>
      </c>
    </row>
    <row r="18" spans="3:5" s="57" customFormat="1" ht="46">
      <c r="C18" s="251" t="s">
        <v>784</v>
      </c>
      <c r="D18" s="75"/>
      <c r="E18" s="61" t="s">
        <v>744</v>
      </c>
    </row>
    <row r="19" spans="3:5" s="57" customFormat="1" ht="40.5" customHeight="1">
      <c r="C19" s="251" t="s">
        <v>785</v>
      </c>
      <c r="D19" s="75"/>
      <c r="E19" s="61" t="s">
        <v>738</v>
      </c>
    </row>
    <row r="20" spans="3:5" s="57" customFormat="1" ht="43" customHeight="1">
      <c r="C20" s="251" t="s">
        <v>786</v>
      </c>
      <c r="D20" s="75"/>
      <c r="E20" s="61" t="s">
        <v>739</v>
      </c>
    </row>
    <row r="21" spans="3:5" s="57" customFormat="1" ht="33" customHeight="1">
      <c r="C21" s="251" t="s">
        <v>787</v>
      </c>
      <c r="D21" s="75"/>
      <c r="E21" s="61" t="s">
        <v>745</v>
      </c>
    </row>
    <row r="22" spans="3:5" ht="34.5" customHeight="1">
      <c r="C22" s="251" t="s">
        <v>788</v>
      </c>
      <c r="D22" s="74"/>
      <c r="E22" s="61" t="s">
        <v>746</v>
      </c>
    </row>
    <row r="23" spans="3:5" ht="46">
      <c r="C23" s="291" t="s">
        <v>789</v>
      </c>
      <c r="D23" s="75"/>
      <c r="E23" s="61" t="s">
        <v>740</v>
      </c>
    </row>
    <row r="24" spans="3:5" ht="57.5">
      <c r="C24" s="251" t="s">
        <v>790</v>
      </c>
      <c r="D24" s="74"/>
      <c r="E24" s="61" t="s">
        <v>747</v>
      </c>
    </row>
    <row r="25" spans="3:5" ht="43.5" customHeight="1">
      <c r="C25" s="251" t="s">
        <v>791</v>
      </c>
      <c r="D25" s="75"/>
      <c r="E25" s="61" t="s">
        <v>748</v>
      </c>
    </row>
    <row r="26" spans="3:5" ht="47" customHeight="1">
      <c r="C26" s="251" t="s">
        <v>792</v>
      </c>
      <c r="D26" s="75"/>
      <c r="E26" s="61" t="s">
        <v>749</v>
      </c>
    </row>
    <row r="27" spans="3:5" ht="56.5" customHeight="1">
      <c r="C27" s="251" t="s">
        <v>793</v>
      </c>
      <c r="D27" s="75"/>
      <c r="E27" s="61" t="s">
        <v>750</v>
      </c>
    </row>
    <row r="28" spans="3:5" ht="60.5" customHeight="1">
      <c r="C28" s="251" t="s">
        <v>794</v>
      </c>
      <c r="D28" s="75"/>
      <c r="E28" s="61" t="s">
        <v>751</v>
      </c>
    </row>
    <row r="29" spans="3:5" ht="45.5" customHeight="1">
      <c r="C29" s="251" t="s">
        <v>795</v>
      </c>
      <c r="D29" s="75"/>
      <c r="E29" s="61" t="s">
        <v>752</v>
      </c>
    </row>
    <row r="30" spans="3:5" ht="31.5" customHeight="1">
      <c r="C30" s="597" t="s">
        <v>796</v>
      </c>
      <c r="D30" s="75"/>
      <c r="E30" s="61" t="s">
        <v>753</v>
      </c>
    </row>
    <row r="31" spans="3:5" ht="25.5" customHeight="1"/>
    <row r="32" spans="3:5" ht="60.5" customHeight="1">
      <c r="C32" s="251" t="s">
        <v>797</v>
      </c>
      <c r="D32" s="75"/>
      <c r="E32" s="61" t="s">
        <v>754</v>
      </c>
    </row>
    <row r="33" spans="2:5" ht="52.5" customHeight="1">
      <c r="C33" s="251" t="s">
        <v>798</v>
      </c>
      <c r="D33" s="74"/>
      <c r="E33" s="61" t="s">
        <v>755</v>
      </c>
    </row>
    <row r="34" spans="2:5" ht="23">
      <c r="C34" s="251" t="s">
        <v>799</v>
      </c>
      <c r="D34" s="75"/>
      <c r="E34" s="61" t="s">
        <v>750</v>
      </c>
    </row>
    <row r="36" spans="2:5" ht="42" customHeight="1">
      <c r="C36" s="78" t="s">
        <v>800</v>
      </c>
      <c r="D36" s="75"/>
      <c r="E36" s="61" t="s">
        <v>757</v>
      </c>
    </row>
    <row r="37" spans="2:5" ht="44.5" customHeight="1">
      <c r="C37" s="251" t="s">
        <v>801</v>
      </c>
      <c r="D37" s="74"/>
      <c r="E37" s="61" t="s">
        <v>756</v>
      </c>
    </row>
    <row r="38" spans="2:5" ht="39" customHeight="1">
      <c r="B38" s="188"/>
      <c r="C38" s="251" t="s">
        <v>802</v>
      </c>
      <c r="D38" s="74"/>
      <c r="E38" s="61" t="s">
        <v>758</v>
      </c>
    </row>
    <row r="39" spans="2:5" ht="34.5" customHeight="1">
      <c r="C39" s="251" t="s">
        <v>803</v>
      </c>
      <c r="D39" s="75"/>
      <c r="E39" s="61" t="s">
        <v>759</v>
      </c>
    </row>
    <row r="40" spans="2:5" ht="44.5" customHeight="1">
      <c r="C40" s="251" t="s">
        <v>804</v>
      </c>
      <c r="D40" s="75"/>
      <c r="E40" s="61" t="s">
        <v>760</v>
      </c>
    </row>
    <row r="41" spans="2:5" ht="63" customHeight="1">
      <c r="C41" s="251" t="s">
        <v>805</v>
      </c>
      <c r="D41" s="74"/>
      <c r="E41" s="61" t="s">
        <v>761</v>
      </c>
    </row>
    <row r="42" spans="2:5" ht="50" customHeight="1">
      <c r="C42" s="251" t="s">
        <v>806</v>
      </c>
      <c r="D42" s="75"/>
      <c r="E42" s="61" t="s">
        <v>762</v>
      </c>
    </row>
    <row r="43" spans="2:5" ht="51.5" customHeight="1">
      <c r="C43" s="251" t="s">
        <v>807</v>
      </c>
      <c r="D43" s="74"/>
      <c r="E43" s="61" t="s">
        <v>763</v>
      </c>
    </row>
    <row r="44" spans="2:5" ht="75" customHeight="1">
      <c r="C44" s="251" t="s">
        <v>808</v>
      </c>
      <c r="D44" s="74"/>
      <c r="E44" s="61" t="s">
        <v>764</v>
      </c>
    </row>
    <row r="45" spans="2:5" ht="70.5" customHeight="1">
      <c r="C45" s="188" t="s">
        <v>809</v>
      </c>
      <c r="D45" s="187"/>
      <c r="E45" s="70" t="s">
        <v>765</v>
      </c>
    </row>
    <row r="46" spans="2:5" ht="49.5" customHeight="1">
      <c r="C46" s="251" t="s">
        <v>814</v>
      </c>
      <c r="D46" s="75"/>
      <c r="E46" s="61" t="s">
        <v>766</v>
      </c>
    </row>
    <row r="47" spans="2:5" ht="55.5" customHeight="1">
      <c r="C47" s="251" t="s">
        <v>815</v>
      </c>
      <c r="D47" s="74"/>
      <c r="E47" s="61" t="s">
        <v>767</v>
      </c>
    </row>
    <row r="48" spans="2:5" ht="45.5" customHeight="1">
      <c r="C48" s="281" t="s">
        <v>816</v>
      </c>
      <c r="D48" s="74"/>
      <c r="E48" s="61" t="s">
        <v>768</v>
      </c>
    </row>
    <row r="49" spans="3:6" ht="45.5" customHeight="1">
      <c r="C49" s="251" t="s">
        <v>817</v>
      </c>
      <c r="D49" s="74"/>
      <c r="E49" s="61" t="s">
        <v>818</v>
      </c>
    </row>
    <row r="50" spans="3:6" ht="74" customHeight="1">
      <c r="C50" s="276" t="s">
        <v>819</v>
      </c>
      <c r="D50" s="74"/>
      <c r="E50" s="61" t="s">
        <v>769</v>
      </c>
    </row>
    <row r="51" spans="3:6" ht="45.5" customHeight="1">
      <c r="C51" s="251" t="s">
        <v>820</v>
      </c>
      <c r="D51" s="74"/>
      <c r="E51" s="61" t="s">
        <v>770</v>
      </c>
    </row>
    <row r="52" spans="3:6" ht="61" customHeight="1">
      <c r="C52" s="188" t="s">
        <v>821</v>
      </c>
      <c r="D52" s="69"/>
      <c r="E52" s="20" t="s">
        <v>771</v>
      </c>
    </row>
    <row r="53" spans="3:6" ht="46">
      <c r="C53" s="251" t="s">
        <v>822</v>
      </c>
      <c r="D53" s="74"/>
      <c r="E53" s="61" t="s">
        <v>772</v>
      </c>
    </row>
    <row r="56" spans="3:6" ht="46">
      <c r="C56" s="250" t="s">
        <v>823</v>
      </c>
      <c r="D56" s="69"/>
      <c r="E56" s="43" t="s">
        <v>773</v>
      </c>
      <c r="F56" s="47"/>
    </row>
    <row r="57" spans="3:6" ht="46">
      <c r="C57" s="69"/>
      <c r="D57" s="69"/>
      <c r="E57" s="43" t="s">
        <v>774</v>
      </c>
    </row>
    <row r="58" spans="3:6" ht="46" customHeight="1">
      <c r="C58" s="69"/>
      <c r="D58" s="69"/>
      <c r="E58" s="43" t="s">
        <v>775</v>
      </c>
    </row>
    <row r="59" spans="3:6" ht="74" customHeight="1">
      <c r="C59" s="188" t="s">
        <v>824</v>
      </c>
      <c r="D59" s="187"/>
      <c r="E59" s="70" t="s">
        <v>776</v>
      </c>
    </row>
    <row r="60" spans="3:6" ht="74" customHeight="1">
      <c r="C60" s="326" t="s">
        <v>825</v>
      </c>
      <c r="D60" s="69"/>
      <c r="E60" s="70" t="s">
        <v>777</v>
      </c>
    </row>
    <row r="61" spans="3:6" ht="54.5" customHeight="1">
      <c r="C61" s="64" t="s">
        <v>826</v>
      </c>
      <c r="D61" s="187"/>
      <c r="E61" s="91" t="s">
        <v>778</v>
      </c>
    </row>
    <row r="62" spans="3:6" ht="72.5" customHeight="1">
      <c r="C62" s="251" t="s">
        <v>827</v>
      </c>
      <c r="D62" s="74"/>
      <c r="E62" s="61" t="s">
        <v>767</v>
      </c>
    </row>
    <row r="63" spans="3:6" ht="69" customHeight="1">
      <c r="C63" s="251" t="s">
        <v>828</v>
      </c>
      <c r="D63" s="75"/>
      <c r="E63" s="61" t="s">
        <v>779</v>
      </c>
    </row>
    <row r="64" spans="3:6" ht="65.5" customHeight="1">
      <c r="C64" s="291" t="s">
        <v>829</v>
      </c>
      <c r="D64" s="74"/>
      <c r="E64" s="61" t="s">
        <v>780</v>
      </c>
    </row>
    <row r="65" spans="3:5" ht="60.5" customHeight="1">
      <c r="C65" s="290" t="s">
        <v>830</v>
      </c>
      <c r="D65" s="74"/>
      <c r="E65" s="61" t="s">
        <v>770</v>
      </c>
    </row>
    <row r="66" spans="3:5" ht="64" customHeight="1">
      <c r="C66" s="188" t="s">
        <v>831</v>
      </c>
      <c r="D66" s="187"/>
      <c r="E66" s="70" t="s">
        <v>781</v>
      </c>
    </row>
    <row r="67" spans="3:5" ht="69" customHeight="1"/>
    <row r="68" spans="3:5" ht="70" customHeight="1">
      <c r="C68" s="74"/>
      <c r="D68" s="74"/>
      <c r="E68" s="74"/>
    </row>
    <row r="69" spans="3:5">
      <c r="C69" s="74"/>
      <c r="D69" s="74"/>
      <c r="E69" s="74"/>
    </row>
    <row r="70" spans="3:5">
      <c r="C70" s="74"/>
      <c r="D70" s="74"/>
      <c r="E70" s="74"/>
    </row>
    <row r="71" spans="3:5">
      <c r="C71" s="74"/>
      <c r="D71" s="74"/>
      <c r="E71" s="74"/>
    </row>
    <row r="72" spans="3:5">
      <c r="C72" s="74"/>
      <c r="D72" s="74"/>
      <c r="E72" s="74"/>
    </row>
    <row r="73" spans="3:5">
      <c r="C73" s="74"/>
      <c r="D73" s="74"/>
      <c r="E73" s="74"/>
    </row>
    <row r="74" spans="3:5">
      <c r="C74" s="74"/>
      <c r="D74" s="74"/>
      <c r="E74" s="74"/>
    </row>
    <row r="75" spans="3:5">
      <c r="C75" s="74"/>
      <c r="D75" s="74"/>
      <c r="E75" s="74"/>
    </row>
    <row r="76" spans="3:5">
      <c r="C76" s="74"/>
      <c r="D76" s="74"/>
      <c r="E76" s="74"/>
    </row>
    <row r="77" spans="3:5">
      <c r="C77" s="74"/>
      <c r="D77" s="74"/>
      <c r="E77" s="74"/>
    </row>
    <row r="78" spans="3:5">
      <c r="C78" s="74"/>
      <c r="D78" s="74"/>
      <c r="E78" s="74"/>
    </row>
    <row r="79" spans="3:5">
      <c r="C79" s="74"/>
      <c r="D79" s="74"/>
      <c r="E79" s="74"/>
    </row>
    <row r="80" spans="3:5">
      <c r="C80" s="74"/>
      <c r="D80" s="74"/>
      <c r="E80" s="74"/>
    </row>
    <row r="81" spans="3:5">
      <c r="C81" s="74"/>
      <c r="D81" s="74"/>
      <c r="E81" s="74"/>
    </row>
    <row r="82" spans="3:5">
      <c r="C82" s="74"/>
      <c r="D82" s="74"/>
      <c r="E82" s="74"/>
    </row>
    <row r="83" spans="3:5">
      <c r="C83" s="74"/>
      <c r="D83" s="74"/>
      <c r="E83" s="74"/>
    </row>
    <row r="84" spans="3:5">
      <c r="C84" s="74"/>
      <c r="D84" s="74"/>
      <c r="E84" s="74"/>
    </row>
    <row r="85" spans="3:5">
      <c r="C85" s="74"/>
      <c r="D85" s="74"/>
      <c r="E85" s="74"/>
    </row>
    <row r="86" spans="3:5">
      <c r="C86" s="74"/>
      <c r="D86" s="74"/>
      <c r="E86" s="74"/>
    </row>
    <row r="87" spans="3:5">
      <c r="C87" s="74"/>
      <c r="D87" s="74"/>
      <c r="E87" s="74"/>
    </row>
    <row r="88" spans="3:5">
      <c r="C88" s="74"/>
      <c r="D88" s="74"/>
      <c r="E88" s="74"/>
    </row>
    <row r="89" spans="3:5">
      <c r="C89" s="74"/>
      <c r="D89" s="74"/>
      <c r="E89" s="74"/>
    </row>
    <row r="90" spans="3:5">
      <c r="C90" s="74"/>
      <c r="D90" s="74"/>
      <c r="E90" s="74"/>
    </row>
    <row r="91" spans="3:5">
      <c r="C91" s="74"/>
      <c r="D91" s="74"/>
      <c r="E91" s="74"/>
    </row>
    <row r="92" spans="3:5">
      <c r="C92" s="74"/>
      <c r="D92" s="74"/>
      <c r="E92" s="74"/>
    </row>
    <row r="93" spans="3:5">
      <c r="C93" s="74"/>
      <c r="D93" s="74"/>
      <c r="E93" s="74"/>
    </row>
    <row r="94" spans="3:5">
      <c r="C94" s="74"/>
      <c r="D94" s="74"/>
      <c r="E94" s="74"/>
    </row>
    <row r="95" spans="3:5">
      <c r="C95" s="74"/>
      <c r="D95" s="74"/>
      <c r="E95" s="74"/>
    </row>
    <row r="96" spans="3:5">
      <c r="C96" s="74"/>
      <c r="D96" s="74"/>
      <c r="E96" s="74"/>
    </row>
    <row r="97" spans="3:5">
      <c r="C97" s="74"/>
      <c r="D97" s="74"/>
      <c r="E97" s="74"/>
    </row>
    <row r="98" spans="3:5">
      <c r="C98" s="74"/>
      <c r="D98" s="74"/>
      <c r="E98" s="74"/>
    </row>
    <row r="99" spans="3:5">
      <c r="C99" s="74"/>
      <c r="D99" s="74"/>
      <c r="E99" s="74"/>
    </row>
    <row r="100" spans="3:5">
      <c r="C100" s="74"/>
      <c r="D100" s="74"/>
      <c r="E100" s="74"/>
    </row>
    <row r="101" spans="3:5">
      <c r="C101" s="74"/>
      <c r="D101" s="74"/>
      <c r="E101" s="74"/>
    </row>
    <row r="102" spans="3:5">
      <c r="C102" s="74"/>
      <c r="D102" s="74"/>
      <c r="E102" s="74"/>
    </row>
    <row r="103" spans="3:5">
      <c r="C103" s="74"/>
      <c r="D103" s="74"/>
      <c r="E103" s="74"/>
    </row>
    <row r="104" spans="3:5">
      <c r="C104" s="74"/>
      <c r="D104" s="74"/>
      <c r="E104" s="74"/>
    </row>
    <row r="105" spans="3:5">
      <c r="C105" s="74"/>
      <c r="D105" s="74"/>
      <c r="E105" s="74"/>
    </row>
    <row r="106" spans="3:5">
      <c r="C106" s="74"/>
      <c r="D106" s="74"/>
      <c r="E106" s="74"/>
    </row>
    <row r="107" spans="3:5">
      <c r="C107" s="74"/>
      <c r="D107" s="74"/>
      <c r="E107" s="74"/>
    </row>
    <row r="108" spans="3:5">
      <c r="C108" s="74"/>
      <c r="D108" s="74"/>
      <c r="E108" s="74"/>
    </row>
    <row r="109" spans="3:5">
      <c r="C109" s="74"/>
      <c r="D109" s="74"/>
      <c r="E109" s="74"/>
    </row>
    <row r="110" spans="3:5">
      <c r="C110" s="74"/>
      <c r="D110" s="74"/>
      <c r="E110" s="74"/>
    </row>
    <row r="111" spans="3:5">
      <c r="C111" s="74"/>
      <c r="D111" s="74"/>
      <c r="E111" s="74"/>
    </row>
    <row r="112" spans="3:5">
      <c r="C112" s="74"/>
      <c r="D112" s="74"/>
      <c r="E112" s="74"/>
    </row>
    <row r="113" spans="3:5">
      <c r="C113" s="74"/>
      <c r="D113" s="74"/>
      <c r="E113" s="74"/>
    </row>
    <row r="114" spans="3:5">
      <c r="C114" s="74"/>
      <c r="D114" s="74"/>
      <c r="E114" s="74"/>
    </row>
    <row r="115" spans="3:5">
      <c r="C115" s="74"/>
      <c r="D115" s="74"/>
      <c r="E115" s="74"/>
    </row>
    <row r="116" spans="3:5">
      <c r="C116" s="74"/>
      <c r="D116" s="74"/>
      <c r="E116" s="74"/>
    </row>
    <row r="117" spans="3:5">
      <c r="C117" s="74"/>
      <c r="D117" s="74"/>
      <c r="E117" s="74"/>
    </row>
    <row r="118" spans="3:5">
      <c r="C118" s="74"/>
      <c r="D118" s="74"/>
      <c r="E118" s="74"/>
    </row>
    <row r="119" spans="3:5">
      <c r="C119" s="74"/>
      <c r="D119" s="74"/>
      <c r="E119" s="74"/>
    </row>
    <row r="120" spans="3:5">
      <c r="C120" s="74"/>
      <c r="D120" s="74"/>
      <c r="E120" s="74"/>
    </row>
    <row r="121" spans="3:5">
      <c r="C121" s="74"/>
      <c r="D121" s="74"/>
      <c r="E121" s="74"/>
    </row>
    <row r="122" spans="3:5">
      <c r="C122" s="74"/>
      <c r="D122" s="74"/>
      <c r="E122" s="74"/>
    </row>
    <row r="123" spans="3:5">
      <c r="C123" s="74"/>
      <c r="D123" s="74"/>
      <c r="E123" s="74"/>
    </row>
    <row r="124" spans="3:5">
      <c r="C124" s="74"/>
      <c r="D124" s="74"/>
      <c r="E124" s="74"/>
    </row>
    <row r="125" spans="3:5">
      <c r="C125" s="74"/>
      <c r="D125" s="74"/>
      <c r="E125" s="74"/>
    </row>
    <row r="126" spans="3:5">
      <c r="C126" s="74"/>
      <c r="D126" s="74"/>
      <c r="E126" s="74"/>
    </row>
    <row r="127" spans="3:5">
      <c r="C127" s="74"/>
      <c r="D127" s="74"/>
      <c r="E127" s="74"/>
    </row>
    <row r="128" spans="3:5">
      <c r="C128" s="74"/>
      <c r="D128" s="74"/>
      <c r="E128" s="74"/>
    </row>
    <row r="129" spans="3:5">
      <c r="C129" s="74"/>
      <c r="D129" s="74"/>
      <c r="E129" s="74"/>
    </row>
    <row r="130" spans="3:5">
      <c r="C130" s="74"/>
      <c r="D130" s="74"/>
      <c r="E130" s="74"/>
    </row>
    <row r="131" spans="3:5">
      <c r="C131" s="74"/>
      <c r="D131" s="74"/>
      <c r="E131" s="74"/>
    </row>
    <row r="132" spans="3:5">
      <c r="C132" s="74"/>
      <c r="D132" s="74"/>
      <c r="E132" s="74"/>
    </row>
    <row r="133" spans="3:5">
      <c r="C133" s="74"/>
      <c r="D133" s="74"/>
      <c r="E133" s="74"/>
    </row>
    <row r="134" spans="3:5">
      <c r="C134" s="74"/>
      <c r="D134" s="74"/>
      <c r="E134" s="74"/>
    </row>
    <row r="135" spans="3:5">
      <c r="C135" s="74"/>
      <c r="D135" s="74"/>
      <c r="E135" s="74"/>
    </row>
    <row r="136" spans="3:5">
      <c r="C136" s="74"/>
      <c r="D136" s="74"/>
      <c r="E136" s="74"/>
    </row>
    <row r="137" spans="3:5">
      <c r="C137" s="74"/>
      <c r="D137" s="74"/>
      <c r="E137" s="74"/>
    </row>
    <row r="138" spans="3:5">
      <c r="C138" s="74"/>
      <c r="D138" s="74"/>
      <c r="E138" s="74"/>
    </row>
    <row r="139" spans="3:5">
      <c r="C139" s="74"/>
      <c r="D139" s="74"/>
      <c r="E139" s="74"/>
    </row>
    <row r="140" spans="3:5">
      <c r="C140" s="74"/>
      <c r="D140" s="74"/>
      <c r="E140" s="74"/>
    </row>
    <row r="141" spans="3:5">
      <c r="C141" s="74"/>
      <c r="D141" s="74"/>
      <c r="E141" s="74"/>
    </row>
    <row r="142" spans="3:5">
      <c r="C142" s="74"/>
      <c r="D142" s="74"/>
      <c r="E142" s="74"/>
    </row>
    <row r="143" spans="3:5">
      <c r="C143" s="74"/>
      <c r="D143" s="74"/>
      <c r="E143" s="74"/>
    </row>
    <row r="144" spans="3:5">
      <c r="C144" s="74"/>
      <c r="D144" s="74"/>
      <c r="E144" s="74"/>
    </row>
    <row r="145" spans="3:5">
      <c r="C145" s="74"/>
      <c r="D145" s="74"/>
      <c r="E145" s="74"/>
    </row>
    <row r="146" spans="3:5">
      <c r="C146" s="74"/>
      <c r="D146" s="74"/>
      <c r="E146" s="74"/>
    </row>
    <row r="147" spans="3:5">
      <c r="C147" s="74"/>
      <c r="D147" s="74"/>
      <c r="E147" s="74"/>
    </row>
    <row r="148" spans="3:5">
      <c r="C148" s="74"/>
      <c r="D148" s="74"/>
      <c r="E148" s="74"/>
    </row>
    <row r="149" spans="3:5">
      <c r="C149" s="74"/>
      <c r="D149" s="74"/>
      <c r="E149" s="74"/>
    </row>
    <row r="150" spans="3:5">
      <c r="C150" s="74"/>
      <c r="D150" s="74"/>
      <c r="E150" s="74"/>
    </row>
    <row r="151" spans="3:5">
      <c r="C151" s="74"/>
      <c r="D151" s="74"/>
      <c r="E151" s="74"/>
    </row>
    <row r="152" spans="3:5">
      <c r="C152" s="74"/>
      <c r="D152" s="74"/>
      <c r="E152" s="74"/>
    </row>
    <row r="153" spans="3:5">
      <c r="C153" s="74"/>
      <c r="D153" s="74"/>
      <c r="E153" s="74"/>
    </row>
    <row r="154" spans="3:5">
      <c r="C154" s="74"/>
      <c r="D154" s="74"/>
      <c r="E154" s="74"/>
    </row>
    <row r="155" spans="3:5">
      <c r="C155" s="74"/>
      <c r="D155" s="74"/>
      <c r="E155" s="74"/>
    </row>
    <row r="156" spans="3:5">
      <c r="C156" s="74"/>
      <c r="D156" s="74"/>
      <c r="E156" s="74"/>
    </row>
    <row r="157" spans="3:5">
      <c r="C157" s="74"/>
      <c r="D157" s="74"/>
      <c r="E157" s="74"/>
    </row>
    <row r="158" spans="3:5">
      <c r="C158" s="74"/>
      <c r="D158" s="74"/>
      <c r="E158" s="74"/>
    </row>
    <row r="159" spans="3:5">
      <c r="C159" s="74"/>
      <c r="D159" s="74"/>
      <c r="E159" s="74"/>
    </row>
    <row r="160" spans="3:5">
      <c r="C160" s="74"/>
      <c r="D160" s="74"/>
      <c r="E160" s="74"/>
    </row>
    <row r="161" spans="3:5">
      <c r="C161" s="74"/>
      <c r="D161" s="74"/>
      <c r="E161" s="74"/>
    </row>
    <row r="162" spans="3:5">
      <c r="C162" s="74"/>
      <c r="D162" s="74"/>
      <c r="E162" s="74"/>
    </row>
    <row r="163" spans="3:5">
      <c r="C163" s="74"/>
      <c r="D163" s="74"/>
      <c r="E163" s="74"/>
    </row>
    <row r="164" spans="3:5">
      <c r="C164" s="74"/>
      <c r="D164" s="74"/>
      <c r="E164" s="74"/>
    </row>
    <row r="165" spans="3:5">
      <c r="C165" s="57"/>
      <c r="D165" s="57"/>
      <c r="E165" s="57"/>
    </row>
    <row r="166" spans="3:5">
      <c r="C166" s="57"/>
      <c r="D166" s="57"/>
      <c r="E166" s="57"/>
    </row>
    <row r="167" spans="3:5">
      <c r="C167" s="57"/>
      <c r="D167" s="57"/>
      <c r="E167" s="57"/>
    </row>
    <row r="168" spans="3:5">
      <c r="C168" s="57"/>
      <c r="D168" s="57"/>
      <c r="E168" s="57"/>
    </row>
    <row r="169" spans="3:5">
      <c r="C169" s="57"/>
      <c r="D169" s="57"/>
      <c r="E169" s="57"/>
    </row>
    <row r="170" spans="3:5">
      <c r="C170" s="57"/>
      <c r="D170" s="57"/>
      <c r="E170" s="57"/>
    </row>
    <row r="171" spans="3:5">
      <c r="C171" s="57"/>
      <c r="D171" s="57"/>
      <c r="E171" s="57"/>
    </row>
    <row r="172" spans="3:5">
      <c r="C172" s="57"/>
      <c r="D172" s="57"/>
      <c r="E172" s="57"/>
    </row>
    <row r="173" spans="3:5">
      <c r="C173" s="57"/>
      <c r="D173" s="57"/>
      <c r="E173" s="57"/>
    </row>
    <row r="174" spans="3:5">
      <c r="C174" s="57"/>
      <c r="D174" s="57"/>
      <c r="E174" s="57"/>
    </row>
    <row r="175" spans="3:5">
      <c r="C175" s="57"/>
      <c r="D175" s="57"/>
      <c r="E175" s="57"/>
    </row>
    <row r="176" spans="3:5">
      <c r="C176" s="57"/>
      <c r="D176" s="57"/>
      <c r="E176" s="57"/>
    </row>
    <row r="177" spans="3:5">
      <c r="C177" s="57"/>
      <c r="D177" s="57"/>
      <c r="E177" s="57"/>
    </row>
    <row r="178" spans="3:5">
      <c r="C178" s="57"/>
      <c r="D178" s="57"/>
      <c r="E178" s="57"/>
    </row>
    <row r="179" spans="3:5">
      <c r="C179" s="57"/>
      <c r="D179" s="57"/>
      <c r="E179" s="57"/>
    </row>
    <row r="180" spans="3:5">
      <c r="C180" s="57"/>
      <c r="D180" s="57"/>
      <c r="E180" s="57"/>
    </row>
    <row r="181" spans="3:5">
      <c r="C181" s="57"/>
      <c r="D181" s="57"/>
      <c r="E181" s="57"/>
    </row>
    <row r="182" spans="3:5">
      <c r="C182" s="57"/>
      <c r="D182" s="57"/>
      <c r="E182" s="57"/>
    </row>
    <row r="183" spans="3:5">
      <c r="C183" s="57"/>
      <c r="D183" s="57"/>
      <c r="E183" s="57"/>
    </row>
    <row r="184" spans="3:5">
      <c r="C184" s="57"/>
      <c r="D184" s="57"/>
      <c r="E184" s="57"/>
    </row>
    <row r="185" spans="3:5">
      <c r="C185" s="57"/>
      <c r="D185" s="57"/>
      <c r="E185" s="57"/>
    </row>
    <row r="186" spans="3:5">
      <c r="C186" s="57"/>
      <c r="D186" s="57"/>
      <c r="E186" s="57"/>
    </row>
    <row r="187" spans="3:5">
      <c r="C187" s="57"/>
      <c r="D187" s="57"/>
      <c r="E187" s="57"/>
    </row>
    <row r="188" spans="3:5">
      <c r="C188" s="57"/>
      <c r="D188" s="57"/>
      <c r="E188" s="57"/>
    </row>
    <row r="189" spans="3:5">
      <c r="C189" s="57"/>
      <c r="D189" s="57"/>
      <c r="E189" s="57"/>
    </row>
    <row r="190" spans="3:5">
      <c r="C190" s="57"/>
      <c r="D190" s="57"/>
      <c r="E190" s="57"/>
    </row>
    <row r="191" spans="3:5">
      <c r="C191" s="57"/>
      <c r="D191" s="57"/>
      <c r="E191" s="57"/>
    </row>
    <row r="192" spans="3:5">
      <c r="C192" s="57"/>
      <c r="D192" s="57"/>
      <c r="E192" s="57"/>
    </row>
    <row r="193" spans="3:5">
      <c r="C193" s="57"/>
      <c r="D193" s="57"/>
      <c r="E193" s="57"/>
    </row>
    <row r="194" spans="3:5">
      <c r="C194" s="57"/>
      <c r="D194" s="57"/>
      <c r="E194" s="57"/>
    </row>
    <row r="195" spans="3:5">
      <c r="C195" s="57"/>
      <c r="D195" s="57"/>
      <c r="E195" s="57"/>
    </row>
    <row r="196" spans="3:5">
      <c r="C196" s="57"/>
      <c r="D196" s="57"/>
      <c r="E196" s="57"/>
    </row>
    <row r="197" spans="3:5">
      <c r="C197" s="57"/>
      <c r="D197" s="57"/>
      <c r="E197" s="57"/>
    </row>
    <row r="198" spans="3:5">
      <c r="C198" s="57"/>
      <c r="D198" s="57"/>
      <c r="E198" s="57"/>
    </row>
    <row r="199" spans="3:5">
      <c r="C199" s="57"/>
      <c r="D199" s="57"/>
      <c r="E199" s="57"/>
    </row>
    <row r="200" spans="3:5">
      <c r="C200" s="57"/>
      <c r="D200" s="57"/>
      <c r="E200" s="57"/>
    </row>
    <row r="201" spans="3:5">
      <c r="C201" s="57"/>
      <c r="D201" s="57"/>
      <c r="E201" s="57"/>
    </row>
    <row r="202" spans="3:5">
      <c r="C202" s="57"/>
      <c r="D202" s="57"/>
      <c r="E202" s="57"/>
    </row>
    <row r="203" spans="3:5">
      <c r="C203" s="57"/>
      <c r="D203" s="57"/>
      <c r="E203" s="57"/>
    </row>
    <row r="204" spans="3:5">
      <c r="C204" s="57"/>
      <c r="D204" s="57"/>
      <c r="E204" s="57"/>
    </row>
    <row r="205" spans="3:5">
      <c r="C205" s="57"/>
      <c r="D205" s="57"/>
      <c r="E205" s="57"/>
    </row>
    <row r="206" spans="3:5">
      <c r="C206" s="57"/>
      <c r="D206" s="57"/>
      <c r="E206" s="57"/>
    </row>
    <row r="207" spans="3:5">
      <c r="C207" s="57"/>
      <c r="D207" s="57"/>
      <c r="E207" s="57"/>
    </row>
    <row r="208" spans="3:5">
      <c r="C208" s="57"/>
      <c r="D208" s="57"/>
      <c r="E208" s="57"/>
    </row>
    <row r="209" spans="3:5">
      <c r="C209" s="57"/>
      <c r="D209" s="57"/>
      <c r="E209" s="57"/>
    </row>
    <row r="210" spans="3:5">
      <c r="C210" s="57"/>
      <c r="D210" s="57"/>
      <c r="E210" s="57"/>
    </row>
    <row r="211" spans="3:5">
      <c r="C211" s="57"/>
      <c r="D211" s="57"/>
      <c r="E211" s="57"/>
    </row>
    <row r="212" spans="3:5">
      <c r="C212" s="57"/>
      <c r="D212" s="57"/>
      <c r="E212" s="57"/>
    </row>
    <row r="213" spans="3:5">
      <c r="C213" s="57"/>
      <c r="D213" s="57"/>
      <c r="E213" s="57"/>
    </row>
    <row r="214" spans="3:5">
      <c r="C214" s="57"/>
      <c r="D214" s="57"/>
      <c r="E214" s="57"/>
    </row>
    <row r="215" spans="3:5">
      <c r="C215" s="57"/>
      <c r="D215" s="57"/>
      <c r="E215" s="57"/>
    </row>
    <row r="216" spans="3:5">
      <c r="C216" s="57"/>
      <c r="D216" s="57"/>
      <c r="E216" s="57"/>
    </row>
    <row r="217" spans="3:5">
      <c r="C217" s="57"/>
      <c r="D217" s="57"/>
      <c r="E217" s="57"/>
    </row>
    <row r="218" spans="3:5">
      <c r="C218" s="57"/>
      <c r="D218" s="57"/>
      <c r="E218" s="57"/>
    </row>
    <row r="219" spans="3:5">
      <c r="C219" s="57"/>
      <c r="D219" s="57"/>
      <c r="E219" s="57"/>
    </row>
    <row r="220" spans="3:5">
      <c r="C220" s="57"/>
      <c r="D220" s="57"/>
      <c r="E220" s="57"/>
    </row>
    <row r="221" spans="3:5">
      <c r="C221" s="57"/>
      <c r="D221" s="57"/>
      <c r="E221" s="57"/>
    </row>
    <row r="222" spans="3:5">
      <c r="C222" s="57"/>
      <c r="D222" s="57"/>
      <c r="E222" s="57"/>
    </row>
    <row r="223" spans="3:5">
      <c r="C223" s="57"/>
      <c r="D223" s="57"/>
      <c r="E223" s="57"/>
    </row>
    <row r="224" spans="3:5">
      <c r="C224" s="57"/>
      <c r="D224" s="57"/>
      <c r="E224" s="57"/>
    </row>
    <row r="225" spans="3:5">
      <c r="C225" s="57"/>
      <c r="D225" s="57"/>
      <c r="E225" s="57"/>
    </row>
    <row r="226" spans="3:5">
      <c r="C226" s="57"/>
      <c r="D226" s="57"/>
      <c r="E226" s="57"/>
    </row>
    <row r="227" spans="3:5">
      <c r="C227" s="57"/>
      <c r="D227" s="57"/>
      <c r="E227" s="57"/>
    </row>
    <row r="228" spans="3:5">
      <c r="C228" s="57"/>
      <c r="D228" s="57"/>
      <c r="E228" s="57"/>
    </row>
    <row r="229" spans="3:5">
      <c r="C229" s="57"/>
      <c r="D229" s="57"/>
      <c r="E229" s="57"/>
    </row>
    <row r="230" spans="3:5">
      <c r="C230" s="57"/>
      <c r="D230" s="57"/>
      <c r="E230" s="57"/>
    </row>
    <row r="231" spans="3:5">
      <c r="C231" s="57"/>
      <c r="D231" s="57"/>
      <c r="E231" s="57"/>
    </row>
    <row r="232" spans="3:5">
      <c r="C232" s="57"/>
      <c r="D232" s="57"/>
      <c r="E232" s="57"/>
    </row>
    <row r="233" spans="3:5">
      <c r="C233" s="57"/>
      <c r="D233" s="57"/>
      <c r="E233" s="57"/>
    </row>
    <row r="234" spans="3:5">
      <c r="C234" s="57"/>
      <c r="D234" s="57"/>
      <c r="E234" s="57"/>
    </row>
    <row r="235" spans="3:5">
      <c r="C235" s="57"/>
      <c r="D235" s="57"/>
      <c r="E235" s="57"/>
    </row>
    <row r="236" spans="3:5">
      <c r="C236" s="57"/>
      <c r="D236" s="57"/>
      <c r="E236" s="57"/>
    </row>
    <row r="237" spans="3:5">
      <c r="C237" s="57"/>
      <c r="D237" s="57"/>
      <c r="E237" s="57"/>
    </row>
    <row r="238" spans="3:5">
      <c r="C238" s="57"/>
      <c r="D238" s="57"/>
      <c r="E238" s="57"/>
    </row>
    <row r="239" spans="3:5">
      <c r="C239" s="57"/>
      <c r="D239" s="57"/>
      <c r="E239" s="57"/>
    </row>
    <row r="240" spans="3:5">
      <c r="C240" s="57"/>
      <c r="D240" s="57"/>
      <c r="E240" s="57"/>
    </row>
    <row r="241" spans="3:5">
      <c r="C241" s="57"/>
      <c r="D241" s="57"/>
      <c r="E241" s="57"/>
    </row>
    <row r="242" spans="3:5">
      <c r="C242" s="57"/>
      <c r="D242" s="57"/>
      <c r="E242" s="57"/>
    </row>
    <row r="243" spans="3:5">
      <c r="C243" s="57"/>
      <c r="D243" s="57"/>
      <c r="E243" s="57"/>
    </row>
    <row r="244" spans="3:5">
      <c r="C244" s="57"/>
      <c r="D244" s="57"/>
      <c r="E244" s="57"/>
    </row>
    <row r="245" spans="3:5">
      <c r="C245" s="57"/>
      <c r="D245" s="57"/>
      <c r="E245" s="57"/>
    </row>
    <row r="246" spans="3:5">
      <c r="C246" s="57"/>
      <c r="D246" s="57"/>
      <c r="E246" s="57"/>
    </row>
    <row r="247" spans="3:5">
      <c r="C247" s="57"/>
      <c r="D247" s="57"/>
      <c r="E247" s="57"/>
    </row>
    <row r="248" spans="3:5">
      <c r="C248" s="57"/>
      <c r="D248" s="57"/>
      <c r="E248" s="57"/>
    </row>
    <row r="249" spans="3:5">
      <c r="C249" s="57"/>
      <c r="D249" s="57"/>
      <c r="E249" s="57"/>
    </row>
    <row r="250" spans="3:5">
      <c r="C250" s="57"/>
      <c r="D250" s="57"/>
      <c r="E250" s="57"/>
    </row>
    <row r="251" spans="3:5">
      <c r="C251" s="57"/>
      <c r="D251" s="57"/>
      <c r="E251" s="57"/>
    </row>
    <row r="252" spans="3:5">
      <c r="C252" s="57"/>
      <c r="D252" s="57"/>
      <c r="E252" s="57"/>
    </row>
    <row r="253" spans="3:5">
      <c r="C253" s="57"/>
      <c r="D253" s="57"/>
      <c r="E253" s="57"/>
    </row>
    <row r="254" spans="3:5">
      <c r="C254" s="57"/>
      <c r="D254" s="57"/>
      <c r="E254" s="57"/>
    </row>
    <row r="255" spans="3:5">
      <c r="C255" s="57"/>
      <c r="D255" s="57"/>
      <c r="E255" s="57"/>
    </row>
    <row r="256" spans="3:5">
      <c r="C256" s="57"/>
      <c r="D256" s="57"/>
      <c r="E256" s="57"/>
    </row>
    <row r="257" spans="3:5">
      <c r="C257" s="57"/>
      <c r="D257" s="57"/>
      <c r="E257" s="57"/>
    </row>
    <row r="258" spans="3:5">
      <c r="C258" s="57"/>
      <c r="D258" s="57"/>
      <c r="E258" s="57"/>
    </row>
    <row r="259" spans="3:5">
      <c r="C259" s="57"/>
      <c r="D259" s="57"/>
      <c r="E259" s="57"/>
    </row>
    <row r="260" spans="3:5">
      <c r="C260" s="57"/>
      <c r="D260" s="57"/>
      <c r="E260" s="57"/>
    </row>
    <row r="261" spans="3:5">
      <c r="C261" s="57"/>
      <c r="D261" s="57"/>
      <c r="E261" s="57"/>
    </row>
    <row r="262" spans="3:5">
      <c r="C262" s="57"/>
      <c r="D262" s="57"/>
      <c r="E262" s="57"/>
    </row>
    <row r="263" spans="3:5">
      <c r="C263" s="57"/>
      <c r="D263" s="57"/>
      <c r="E263" s="57"/>
    </row>
    <row r="264" spans="3:5">
      <c r="C264" s="57"/>
      <c r="D264" s="57"/>
      <c r="E264" s="57"/>
    </row>
    <row r="265" spans="3:5">
      <c r="C265" s="57"/>
      <c r="D265" s="57"/>
      <c r="E265" s="57"/>
    </row>
    <row r="266" spans="3:5">
      <c r="C266" s="57"/>
      <c r="D266" s="57"/>
      <c r="E266" s="57"/>
    </row>
    <row r="267" spans="3:5">
      <c r="C267" s="57"/>
      <c r="D267" s="57"/>
      <c r="E267" s="57"/>
    </row>
    <row r="268" spans="3:5">
      <c r="C268" s="57"/>
      <c r="D268" s="57"/>
      <c r="E268" s="57"/>
    </row>
    <row r="269" spans="3:5">
      <c r="C269" s="57"/>
      <c r="D269" s="57"/>
      <c r="E269" s="57"/>
    </row>
    <row r="270" spans="3:5">
      <c r="C270" s="57"/>
      <c r="D270" s="57"/>
      <c r="E270" s="57"/>
    </row>
    <row r="271" spans="3:5">
      <c r="C271" s="57"/>
      <c r="D271" s="57"/>
      <c r="E271" s="57"/>
    </row>
  </sheetData>
  <mergeCells count="1">
    <mergeCell ref="C9:E10"/>
  </mergeCells>
  <hyperlinks>
    <hyperlink ref="C45" r:id="rId1" display="Københavns Kommunes hjemmeside 'Mad for børn i vuggestue og børnehave'" xr:uid="{C66BD9A8-F4C3-4859-A77E-E7708D71D0FC}"/>
    <hyperlink ref="C66" r:id="rId2" display="VIVEs undersøgelse 'Aktivitet og ventetider i psykologordningen'" xr:uid="{EAD24F38-3DFC-4F0D-AD7E-7CA307DEBE64}"/>
    <hyperlink ref="C14" r:id="rId3" display="Beredskabsstyrelsens Nationale Risikobillede 2022" xr:uid="{C763926F-386A-40A2-854A-11FBF7D06393}"/>
    <hyperlink ref="C61" r:id="rId4" display="Statens Serumsinstituts pressemeddelses fra 2018 " xr:uid="{091EA80E-710D-4987-B857-CFE28168B616}"/>
    <hyperlink ref="C59" r:id="rId5" display="Statens Serumsinstituts pressemeddelses fra 2023 " xr:uid="{E3A30DA4-0F3F-4B89-9B9B-49708377FBF1}"/>
    <hyperlink ref="C60" r:id="rId6" display="Sundhed og Luftforurening i København årsrapport 2021" xr:uid="{05983832-5E5B-4CF4-8EB5-B379A6722A2D}"/>
    <hyperlink ref="C56" r:id="rId7" display="Regional sundhedsprofil 2021" xr:uid="{8CBF9B59-B58D-4AE9-9809-7609FF852C94}"/>
    <hyperlink ref="C38" r:id="rId8" display="Status på Københavns offentlige grønne arealer m2 - (2024)" xr:uid="{D3AE184C-2484-41E9-AA5D-5B82B4A102FB}"/>
    <hyperlink ref="C37" r:id="rId9" display="https://kbhkort.kk.dk/spatialmap" xr:uid="{E2AF13DB-B989-4BD0-9B16-E4800AD5D366}"/>
    <hyperlink ref="C47" r:id="rId10" display="Københavns Kommunes Statistikbank" xr:uid="{B7898330-ED54-4553-B3AB-0AEE04A9A233}"/>
    <hyperlink ref="C62" r:id="rId11" display="https://www.kk.dk/sites/default/files/2023-08/Status p%C3%A5 K%C3%B8benhavn 2023.pdf" xr:uid="{914C3953-6090-44E6-AE16-3AF521E53F1B}"/>
    <hyperlink ref="C63" r:id="rId12" display="Sparenergi - Energistyrelsen" xr:uid="{0BD33B00-4E2F-427D-B155-611A7748B568}"/>
    <hyperlink ref="C19" r:id="rId13" display="Vand i tal 2023 Danmark (DANVA)" xr:uid="{43747F6A-F1BB-4CDF-8A2F-DD61540BF446}"/>
    <hyperlink ref="C25" r:id="rId14" display="DST: Tema Ligestilling - Arbejde" xr:uid="{3FC120DE-EDFD-4A23-AB37-26E07BDE37E2}"/>
    <hyperlink ref="C52" r:id="rId15" display="Naturbaserede byer (rapport CONCITO) 2024" xr:uid="{BE83C0CD-4DAE-4759-8E37-E8944E5BDF7B}"/>
    <hyperlink ref="C46" r:id="rId16" display="Københavns Kommunes hjemmeside 'Pasningsgaranti i vuggestue og dagpleje' " xr:uid="{94FF3B4F-E712-4283-AD52-0E1BFF866A3F}"/>
    <hyperlink ref="C16" r:id="rId17" display="Beredskabsinfo.dk: Ambulancernes responstider i 1. kvartal 2024" xr:uid="{CCDB1482-575E-4B11-AE4D-378C796F7306}"/>
    <hyperlink ref="C34" r:id="rId18" display="KK analyse: Lighedsudredning for Københavns Kommune (2016)" xr:uid="{F4B3867E-5C33-47B5-8EEB-2F6FD7EEEE71}"/>
    <hyperlink ref="C27" r:id="rId19" display="DST 2021: Formue efter formuetype, enhed, område, alder og population" xr:uid="{696B9168-F23F-4455-9ECE-F089BF122210}"/>
    <hyperlink ref="C36" r:id="rId20" display="KK hjemmeside: Ambitionsniveau for Klimaplan 2035 (mødereferat) (11.07.24)" xr:uid="{2629A143-B2E9-4A06-A8C5-A1E2828FE762}"/>
    <hyperlink ref="C21" r:id="rId21" display="Danmarks Globale Forbrugsudledninger(CONCITO)" xr:uid="{CE85FC7B-B0AD-4AFD-914D-3EBF238049D9}"/>
    <hyperlink ref="C28" r:id="rId22" display="https://www.statistikbanken.dk/AFSTA4" xr:uid="{2DD5C8B5-3EB4-4CC5-8F3A-8DCB4777AB0A}"/>
    <hyperlink ref="C29" r:id="rId23" display="DST: Arbejdsløsheden (md.) marts 2024" xr:uid="{A60D8D52-7983-4E77-B937-45E56304A4D5}"/>
    <hyperlink ref="C30" r:id="rId24" display="DST: Folketingsvalg efter valgresultat og tid 2022" xr:uid="{A5163926-E41C-47B7-9C83-AAA310044799}"/>
    <hyperlink ref="C32" r:id="rId25" display="DST: Antal stemmeberettigede ved kommunalvalg" xr:uid="{317849A6-5F06-4A8D-8C1D-0D01E8DB743B}"/>
    <hyperlink ref="C39" r:id="rId26" display="KK hjemmeside: Få indflydelse (12.07.2024)" xr:uid="{E67F26D1-007D-4832-906B-34FDCB4D5D19}"/>
    <hyperlink ref="C17" r:id="rId27" display="Børne- og Undervisningsministeriets Uddannelsesstatistik" xr:uid="{8E70A6BF-D4F4-468E-A882-F18E43513D1C}"/>
    <hyperlink ref="C20" r:id="rId28" display="Dansk Erhverv - Kvindelige iværksættere 2023 (2023)" xr:uid="{13C66F1C-D396-4600-9F65-347EBB43E2EE}"/>
    <hyperlink ref="C40" r:id="rId29" display="KK: Affaldsgebyrer 2024 (2024)" xr:uid="{9149EF8E-A489-4ED9-BE97-4F5BD8F942B7}"/>
    <hyperlink ref="C41" r:id="rId30" display="KKs hjemmeside: Effektiv kollektiv trafik" xr:uid="{B8869A7E-952D-4BF9-BE4B-D06983A4D848}"/>
    <hyperlink ref="C18" r:id="rId31" display="DANVA: Vand i tal 2022" xr:uid="{0569A68F-5E21-4BC5-A5EF-D13D0A60FDC7}"/>
    <hyperlink ref="C42" r:id="rId32" display="KKs hjemmesiden: Om lokaludvalg (2024)" xr:uid="{6DEE9AC7-828C-46E9-9676-934F290C6871}"/>
    <hyperlink ref="C43" r:id="rId33" display="KKs hjemmesiden: Om råd (2024)" xr:uid="{AF60F2A6-689E-4797-86B8-8461718A9E46}"/>
    <hyperlink ref="C49" r:id="rId34" display="KMD: Kommunalvalg d. 16. november 2021 - Københavns Kommune" xr:uid="{FDD67351-AA61-452A-A228-5398B97F971E}"/>
    <hyperlink ref="C50" r:id="rId35" display="Kriminalforsorgen statistik 2022" xr:uid="{20717398-6EC5-423E-9A01-0D61120212B9}"/>
    <hyperlink ref="C44" r:id="rId36" display="KK hjemmeside (15.07.07): Bedre københavnerdialog" xr:uid="{ED9B6D21-4190-4745-943D-44EFFBA6B139}"/>
    <hyperlink ref="C51" r:id="rId37" display="Kriminalforsorgens hjemmeside: Københavns Kommune" xr:uid="{26021C8B-06D7-4799-A7CB-CA1ECB86371B}"/>
    <hyperlink ref="C22" r:id="rId38" display="dansk-politi.dk: Mere mangfoldighed på vej i polititet (15.07)" xr:uid="{A3FD5571-F8C8-4719-BD29-4B20F409C665}"/>
    <hyperlink ref="C33" r:id="rId39" display="DST: Opstillede og valgte kandidater til kommunalvalg efter kandidater, køn, alder og kommune" xr:uid="{A8E12DAB-711D-4DC3-8EC1-773A466A1DC3}"/>
    <hyperlink ref="C53" r:id="rId40" display="Organisationen SAND: " xr:uid="{8DCEE365-2FE1-4FDD-9708-03A1E67F3E7D}"/>
    <hyperlink ref="C65" r:id="rId41" display="Tryghedsundersøgelse 2022" xr:uid="{744470C9-0429-4220-8FD4-85EBE1868D0D}"/>
    <hyperlink ref="C64" r:id="rId42" display="Regeringens udspil til Klimatilpasningsplan 1" xr:uid="{F6536FC2-3D19-46C1-AB36-DDEB63185E08}"/>
    <hyperlink ref="C23" r:id="rId43" display="DANSKE KOMMUNER: Når vandet truer (Magasin 04/2024)" xr:uid="{ACC0912E-F99E-41E4-9C31-4D1585B47E48}"/>
    <hyperlink ref="C48" r:id="rId44" display="Københavns Doughnut 2024" xr:uid="{785A2D1C-C1BB-4F4E-8594-5C3A0AC5192D}"/>
    <hyperlink ref="C26" r:id="rId45" display="DST 2022: Indikator for FN's Verdensmål Delmål 5.4.1" xr:uid="{0A53ED26-1A2A-4646-AD11-755A0BE231E1}"/>
    <hyperlink ref="E3" location="Introduction!A1" display="Introduction" xr:uid="{C1EFA16F-5917-42A3-BC6E-AC65BC90502E}"/>
    <hyperlink ref="F3" location="Strategies!A1" display="Strategies" xr:uid="{CEA01FA1-F0C8-4BA8-9400-EA6AC68B8C9D}"/>
    <hyperlink ref="G3" location="Demograhics!A1" display="Demographics" xr:uid="{010A216F-C787-4FDF-BA4F-02E08BFEF633}"/>
    <hyperlink ref="H3" location="'Indicator Assessment 2024'!A1" display="Indicator Assesment" xr:uid="{4FB2FE9F-36AE-43A5-A533-5167816FB21E}"/>
    <hyperlink ref="I3" location="'Impacted Groups 2024'!A1" display="Impacted Groups" xr:uid="{4B8B2D6F-DB62-422C-BFB7-335DCBCEC891}"/>
    <hyperlink ref="E4" location="'Needs Assessment 2024'!A1" display="Needs Assessment" xr:uid="{BB935E33-4B7C-4327-8187-5CC098033B69}"/>
    <hyperlink ref="F4" location="'Selection Criteria'!A1" display="Selection Criteria" xr:uid="{DEF69B28-88EB-47EC-BE4C-CDFF8ABB395F}"/>
    <hyperlink ref="G4" location="'Initiative Assessment'!A1" display="Initiative Assessment" xr:uid="{BFF28255-07E4-4497-A308-364FA76C53E9}"/>
    <hyperlink ref="H4" location="'Summary Across Initiatives'!A1" display="Summary Across Initiatives" xr:uid="{A65C7B2A-7015-424F-AFF5-25F8AB9469E4}"/>
    <hyperlink ref="I4" location="References!A1" display="References" xr:uid="{6E07DB84-5E4D-4028-A1C0-3B372340C59A}"/>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E5BCF-49BD-4829-85E4-A8148B739708}">
  <dimension ref="A1:E18"/>
  <sheetViews>
    <sheetView workbookViewId="0">
      <selection activeCell="B18" sqref="B18"/>
    </sheetView>
  </sheetViews>
  <sheetFormatPr defaultRowHeight="14.5"/>
  <cols>
    <col min="1" max="1" width="8.7265625" style="1"/>
    <col min="2" max="2" width="13.1796875" style="1" customWidth="1"/>
    <col min="3" max="3" width="5.54296875" style="1" customWidth="1"/>
    <col min="4" max="4" width="142.08984375" style="1" bestFit="1" customWidth="1"/>
    <col min="5" max="16384" width="8.7265625" style="1"/>
  </cols>
  <sheetData>
    <row r="1" spans="1:5" s="3" customFormat="1" ht="32.5">
      <c r="A1" s="193"/>
      <c r="B1" s="193" t="s">
        <v>168</v>
      </c>
      <c r="C1" s="194"/>
      <c r="D1" s="194"/>
      <c r="E1" s="195"/>
    </row>
    <row r="2" spans="1:5" s="21" customFormat="1" ht="14">
      <c r="B2" s="190"/>
    </row>
    <row r="3" spans="1:5" s="21" customFormat="1" ht="14" customHeight="1">
      <c r="B3" s="190"/>
    </row>
    <row r="4" spans="1:5" s="21" customFormat="1" ht="14">
      <c r="B4" s="551" t="s">
        <v>169</v>
      </c>
      <c r="D4" s="192" t="s">
        <v>170</v>
      </c>
    </row>
    <row r="5" spans="1:5" s="21" customFormat="1" ht="14">
      <c r="B5" s="551"/>
      <c r="D5" s="189" t="s">
        <v>1</v>
      </c>
    </row>
    <row r="6" spans="1:5" s="21" customFormat="1" ht="14">
      <c r="B6" s="551"/>
      <c r="C6" s="86"/>
      <c r="D6" s="21" t="s">
        <v>171</v>
      </c>
    </row>
    <row r="7" spans="1:5" s="21" customFormat="1" ht="14">
      <c r="B7" s="190"/>
      <c r="D7" s="21" t="s">
        <v>172</v>
      </c>
    </row>
    <row r="8" spans="1:5" s="21" customFormat="1" ht="14">
      <c r="B8" s="190"/>
      <c r="D8" s="21" t="s">
        <v>173</v>
      </c>
    </row>
    <row r="9" spans="1:5" s="21" customFormat="1" ht="14">
      <c r="B9" s="190"/>
    </row>
    <row r="10" spans="1:5" s="21" customFormat="1" ht="14">
      <c r="B10" s="551" t="s">
        <v>34</v>
      </c>
      <c r="D10" s="192" t="s">
        <v>174</v>
      </c>
    </row>
    <row r="11" spans="1:5" s="21" customFormat="1" ht="14">
      <c r="B11" s="551"/>
      <c r="D11" s="189" t="s">
        <v>1</v>
      </c>
    </row>
    <row r="12" spans="1:5" s="21" customFormat="1" ht="14" customHeight="1">
      <c r="B12" s="551"/>
      <c r="C12" s="86"/>
      <c r="D12" s="21" t="s">
        <v>175</v>
      </c>
    </row>
    <row r="13" spans="1:5" s="21" customFormat="1" ht="14">
      <c r="B13" s="196"/>
      <c r="C13" s="86"/>
      <c r="D13" s="21" t="s">
        <v>176</v>
      </c>
    </row>
    <row r="14" spans="1:5" s="21" customFormat="1" ht="14">
      <c r="B14" s="196"/>
      <c r="C14" s="86"/>
      <c r="D14" s="21" t="s">
        <v>177</v>
      </c>
    </row>
    <row r="15" spans="1:5" s="21" customFormat="1" ht="14">
      <c r="B15" s="196"/>
      <c r="C15" s="86"/>
      <c r="D15" s="21" t="s">
        <v>178</v>
      </c>
    </row>
    <row r="16" spans="1:5" s="21" customFormat="1" ht="14">
      <c r="B16" s="191"/>
      <c r="C16" s="86"/>
      <c r="D16" s="21" t="s">
        <v>179</v>
      </c>
    </row>
    <row r="17" spans="2:4" s="21" customFormat="1" ht="14">
      <c r="B17" s="191"/>
      <c r="C17" s="86"/>
      <c r="D17" s="21" t="s">
        <v>180</v>
      </c>
    </row>
    <row r="18" spans="2:4">
      <c r="D18" s="21" t="s">
        <v>181</v>
      </c>
    </row>
  </sheetData>
  <mergeCells count="2">
    <mergeCell ref="B10:B12"/>
    <mergeCell ref="B4:B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9860EE1E95504586C9C3F08DBB4932" ma:contentTypeVersion="11" ma:contentTypeDescription="Opret et nyt dokument." ma:contentTypeScope="" ma:versionID="3ace97dfcf562c8026aa3fa8f6c1cf79">
  <xsd:schema xmlns:xsd="http://www.w3.org/2001/XMLSchema" xmlns:xs="http://www.w3.org/2001/XMLSchema" xmlns:p="http://schemas.microsoft.com/office/2006/metadata/properties" xmlns:ns2="ed9b3db4-ab0c-4502-82c9-63967bbb5b69" xmlns:ns3="ac316491-b83b-40b7-9f46-6a9cd666de54" targetNamespace="http://schemas.microsoft.com/office/2006/metadata/properties" ma:root="true" ma:fieldsID="6dc9f1ec66155b7c25d9fbb548c3b539" ns2:_="" ns3:_="">
    <xsd:import namespace="ed9b3db4-ab0c-4502-82c9-63967bbb5b69"/>
    <xsd:import namespace="ac316491-b83b-40b7-9f46-6a9cd666de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b3db4-ab0c-4502-82c9-63967bbb5b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a04d1c36-8379-433d-bf5d-02b77121cce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16491-b83b-40b7-9f46-6a9cd666de5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004b6db-4683-4867-bc74-2b7a9d415e04}" ma:internalName="TaxCatchAll" ma:showField="CatchAllData" ma:web="ac316491-b83b-40b7-9f46-6a9cd666de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9b3db4-ab0c-4502-82c9-63967bbb5b69">
      <Terms xmlns="http://schemas.microsoft.com/office/infopath/2007/PartnerControls"/>
    </lcf76f155ced4ddcb4097134ff3c332f>
    <TaxCatchAll xmlns="ac316491-b83b-40b7-9f46-6a9cd666de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3818B-C6CF-4CED-A40A-4269DBDBD3B7}"/>
</file>

<file path=customXml/itemProps2.xml><?xml version="1.0" encoding="utf-8"?>
<ds:datastoreItem xmlns:ds="http://schemas.openxmlformats.org/officeDocument/2006/customXml" ds:itemID="{A21E524C-F0FB-48AA-B077-4417473F6253}">
  <ds:schemaRefs>
    <ds:schemaRef ds:uri="http://schemas.microsoft.com/office/2006/metadata/properties"/>
    <ds:schemaRef ds:uri="http://schemas.microsoft.com/office/infopath/2007/PartnerControls"/>
    <ds:schemaRef ds:uri="5b996eb7-ff78-4421-bb70-54891c7c5398"/>
    <ds:schemaRef ds:uri="40a5ce3d-3115-4cc2-b82e-b445ca4cf884"/>
  </ds:schemaRefs>
</ds:datastoreItem>
</file>

<file path=customXml/itemProps3.xml><?xml version="1.0" encoding="utf-8"?>
<ds:datastoreItem xmlns:ds="http://schemas.openxmlformats.org/officeDocument/2006/customXml" ds:itemID="{C30E4B83-14A3-40DB-AE50-065970ED10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14</vt:i4>
      </vt:variant>
      <vt:variant>
        <vt:lpstr>Navngivne områder</vt:lpstr>
      </vt:variant>
      <vt:variant>
        <vt:i4>1</vt:i4>
      </vt:variant>
    </vt:vector>
  </HeadingPairs>
  <TitlesOfParts>
    <vt:vector size="15" baseType="lpstr">
      <vt:lpstr>Introduction</vt:lpstr>
      <vt:lpstr>Strategies</vt:lpstr>
      <vt:lpstr>Demograhics</vt:lpstr>
      <vt:lpstr>Indicator Assessment 2024</vt:lpstr>
      <vt:lpstr>Selection Criteria</vt:lpstr>
      <vt:lpstr>Needs Assessment 2024</vt:lpstr>
      <vt:lpstr>Impacted Groups 2024</vt:lpstr>
      <vt:lpstr>Initiative Assessment</vt:lpstr>
      <vt:lpstr>Initiative Assessment ex 1</vt:lpstr>
      <vt:lpstr>Initiative Assessment ex 2</vt:lpstr>
      <vt:lpstr>Initiative Assessment ex 3</vt:lpstr>
      <vt:lpstr>Summary Across Initiatives</vt:lpstr>
      <vt:lpstr>References</vt:lpstr>
      <vt:lpstr>Drop-down lists</vt:lpstr>
      <vt:lpstr>'Indicator Assessment 2024'!_Hlk164316859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Mathilde Johanne Cordua</dc:creator>
  <cp:lastModifiedBy>Kamilla Erica Eva Hansen</cp:lastModifiedBy>
  <dcterms:created xsi:type="dcterms:W3CDTF">2024-05-06T08:50:21Z</dcterms:created>
  <dcterms:modified xsi:type="dcterms:W3CDTF">2024-08-27T12:55:37Z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0x010100F19860EE1E95504586C9C3F08DBB4932</vt:lpwstr>
  </property>
  <property fmtid="{D5CDD505-2E9C-101B-9397-08002B2CF9AE}" pid="3" name="MediaServiceImageTags">
    <vt:lpwstr/>
  </property>
</Properties>
</file>